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Delolyut11002\sfwa\Home Visiting\Procurements\2024 StartUp\Budget\"/>
    </mc:Choice>
  </mc:AlternateContent>
  <xr:revisionPtr revIDLastSave="0" documentId="13_ncr:1_{92F118AE-AF21-4024-B78A-4499E1CB4EE0}" xr6:coauthVersionLast="47" xr6:coauthVersionMax="47" xr10:uidLastSave="{00000000-0000-0000-0000-000000000000}"/>
  <bookViews>
    <workbookView xWindow="-25335" yWindow="-3330" windowWidth="13770" windowHeight="18630" firstSheet="1" activeTab="1" xr2:uid="{00000000-000D-0000-FFFF-FFFF00000000}"/>
  </bookViews>
  <sheets>
    <sheet name="Sheet1" sheetId="6" state="hidden" r:id="rId1"/>
    <sheet name="Instructions" sheetId="20" r:id="rId2"/>
    <sheet name="B-Budget" sheetId="13" state="hidden" r:id="rId3"/>
    <sheet name="2024 StartUp Budg Prop" sheetId="26" r:id="rId4"/>
    <sheet name="C-Rescue" sheetId="14" state="hidden" r:id="rId5"/>
    <sheet name="D-PCQsupp" sheetId="12" state="hidden" r:id="rId6"/>
  </sheets>
  <externalReferences>
    <externalReference r:id="rId7"/>
    <externalReference r:id="rId8"/>
  </externalReferences>
  <definedNames>
    <definedName name="Months">[1]DATA!$A$1:$A$12</definedName>
    <definedName name="_xlnm.Print_Area" localSheetId="3">'2024 StartUp Budg Prop'!$A$1:$I$127</definedName>
    <definedName name="_xlnm.Print_Area" localSheetId="2">'B-Budget'!$A$1:$P$134</definedName>
    <definedName name="_xlnm.Print_Area" localSheetId="1">Instructions!$A$1:$B$32</definedName>
    <definedName name="_xlnm.Print_Titles" localSheetId="3">'2024 StartUp Budg Prop'!$7:$7</definedName>
    <definedName name="_xlnm.Print_Titles" localSheetId="2">'B-Budget'!$11:$11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9" i="26" l="1"/>
  <c r="C115" i="26"/>
  <c r="C108" i="26"/>
  <c r="C95" i="26"/>
  <c r="C94" i="26"/>
  <c r="C87" i="26"/>
  <c r="C81" i="26"/>
  <c r="C80" i="26" s="1"/>
  <c r="C77" i="26"/>
  <c r="C66" i="26"/>
  <c r="C51" i="26"/>
  <c r="C43" i="26"/>
  <c r="C8" i="26" s="1"/>
  <c r="C33" i="26"/>
  <c r="C27" i="26"/>
  <c r="C10" i="26"/>
  <c r="C9" i="26"/>
  <c r="C114" i="26" l="1"/>
  <c r="C120" i="26" s="1"/>
  <c r="C50" i="26"/>
  <c r="C118" i="26"/>
  <c r="C121" i="26" s="1"/>
  <c r="D123" i="13" l="1"/>
  <c r="E123" i="13"/>
  <c r="F12" i="14"/>
  <c r="C123" i="13"/>
  <c r="K121" i="13"/>
  <c r="O121" i="13" s="1"/>
  <c r="K120" i="13"/>
  <c r="O120" i="13" s="1"/>
  <c r="C119" i="13"/>
  <c r="C112" i="13"/>
  <c r="I99" i="13"/>
  <c r="C91" i="13"/>
  <c r="C85" i="13"/>
  <c r="D81" i="13"/>
  <c r="C81" i="13"/>
  <c r="D70" i="13"/>
  <c r="C55" i="13"/>
  <c r="C47" i="13"/>
  <c r="M119" i="13"/>
  <c r="M112" i="13"/>
  <c r="M99" i="13"/>
  <c r="M91" i="13"/>
  <c r="M85" i="13"/>
  <c r="M81" i="13"/>
  <c r="M70" i="13"/>
  <c r="M55" i="13"/>
  <c r="M47" i="13"/>
  <c r="M13" i="13"/>
  <c r="K71" i="13"/>
  <c r="O71" i="13" s="1"/>
  <c r="K48" i="13"/>
  <c r="O48" i="13" s="1"/>
  <c r="K49" i="13"/>
  <c r="O49" i="13" s="1"/>
  <c r="K50" i="13"/>
  <c r="O50" i="13" s="1"/>
  <c r="K51" i="13"/>
  <c r="O51" i="13" s="1"/>
  <c r="K52" i="13"/>
  <c r="O52" i="13" s="1"/>
  <c r="K53" i="13"/>
  <c r="O53" i="13" s="1"/>
  <c r="K28" i="13"/>
  <c r="O28" i="13" s="1"/>
  <c r="K29" i="13"/>
  <c r="O29" i="13" s="1"/>
  <c r="K30" i="13"/>
  <c r="O30" i="13" s="1"/>
  <c r="K16" i="13"/>
  <c r="O16" i="13" s="1"/>
  <c r="K17" i="13"/>
  <c r="O17" i="13" s="1"/>
  <c r="K18" i="13"/>
  <c r="O18" i="13" s="1"/>
  <c r="K19" i="13"/>
  <c r="O19" i="13" s="1"/>
  <c r="K20" i="13"/>
  <c r="O20" i="13" s="1"/>
  <c r="K21" i="13"/>
  <c r="O21" i="13" s="1"/>
  <c r="K22" i="13"/>
  <c r="O22" i="13" s="1"/>
  <c r="K23" i="13"/>
  <c r="O23" i="13" s="1"/>
  <c r="K24" i="13"/>
  <c r="O24" i="13" s="1"/>
  <c r="K25" i="13"/>
  <c r="O25" i="13" s="1"/>
  <c r="K26" i="13"/>
  <c r="O26" i="13" s="1"/>
  <c r="K27" i="13"/>
  <c r="O27" i="13" s="1"/>
  <c r="K15" i="13"/>
  <c r="O15" i="13" s="1"/>
  <c r="C13" i="13"/>
  <c r="B14" i="12"/>
  <c r="K60" i="13"/>
  <c r="O60" i="13" s="1"/>
  <c r="K58" i="13"/>
  <c r="O58" i="13" s="1"/>
  <c r="K61" i="13"/>
  <c r="O61" i="13" s="1"/>
  <c r="K59" i="13"/>
  <c r="O59" i="13" s="1"/>
  <c r="K94" i="13"/>
  <c r="O94" i="13" s="1"/>
  <c r="K95" i="13"/>
  <c r="O95" i="13" s="1"/>
  <c r="K96" i="13"/>
  <c r="O96" i="13" s="1"/>
  <c r="K97" i="13"/>
  <c r="O97" i="13" s="1"/>
  <c r="K100" i="13"/>
  <c r="O100" i="13" s="1"/>
  <c r="K101" i="13"/>
  <c r="O101" i="13" s="1"/>
  <c r="K102" i="13"/>
  <c r="O102" i="13" s="1"/>
  <c r="K103" i="13"/>
  <c r="O103" i="13" s="1"/>
  <c r="K113" i="13"/>
  <c r="O113" i="13" s="1"/>
  <c r="D112" i="13"/>
  <c r="E112" i="13"/>
  <c r="F112" i="13"/>
  <c r="G112" i="13"/>
  <c r="H112" i="13"/>
  <c r="I112" i="13"/>
  <c r="K109" i="13"/>
  <c r="O109" i="13" s="1"/>
  <c r="D99" i="13"/>
  <c r="E99" i="13"/>
  <c r="F99" i="13"/>
  <c r="G99" i="13"/>
  <c r="H99" i="13"/>
  <c r="C99" i="13"/>
  <c r="K111" i="13"/>
  <c r="O111" i="13" s="1"/>
  <c r="K110" i="13"/>
  <c r="O110" i="13" s="1"/>
  <c r="K108" i="13"/>
  <c r="O108" i="13" s="1"/>
  <c r="K63" i="13"/>
  <c r="O63" i="13" s="1"/>
  <c r="K62" i="13"/>
  <c r="O62" i="13" s="1"/>
  <c r="F126" i="13"/>
  <c r="C126" i="13"/>
  <c r="D12" i="14"/>
  <c r="B12" i="14"/>
  <c r="D119" i="13"/>
  <c r="E119" i="13"/>
  <c r="F119" i="13"/>
  <c r="G119" i="13"/>
  <c r="H119" i="13"/>
  <c r="I119" i="13"/>
  <c r="D91" i="13"/>
  <c r="E91" i="13"/>
  <c r="F91" i="13"/>
  <c r="G91" i="13"/>
  <c r="H91" i="13"/>
  <c r="I91" i="13"/>
  <c r="D85" i="13"/>
  <c r="E85" i="13"/>
  <c r="F85" i="13"/>
  <c r="G85" i="13"/>
  <c r="H85" i="13"/>
  <c r="I85" i="13"/>
  <c r="E81" i="13"/>
  <c r="F81" i="13"/>
  <c r="G81" i="13"/>
  <c r="H81" i="13"/>
  <c r="I81" i="13"/>
  <c r="E70" i="13"/>
  <c r="F70" i="13"/>
  <c r="G70" i="13"/>
  <c r="H70" i="13"/>
  <c r="I70" i="13"/>
  <c r="C70" i="13"/>
  <c r="D55" i="13"/>
  <c r="E55" i="13"/>
  <c r="F55" i="13"/>
  <c r="G55" i="13"/>
  <c r="H55" i="13"/>
  <c r="I55" i="13"/>
  <c r="I47" i="13"/>
  <c r="G47" i="13"/>
  <c r="H47" i="13"/>
  <c r="K39" i="13"/>
  <c r="O39" i="13" s="1"/>
  <c r="K40" i="13"/>
  <c r="O40" i="13" s="1"/>
  <c r="K41" i="13"/>
  <c r="O41" i="13" s="1"/>
  <c r="K42" i="13"/>
  <c r="O42" i="13" s="1"/>
  <c r="K43" i="13"/>
  <c r="O43" i="13" s="1"/>
  <c r="K44" i="13"/>
  <c r="O44" i="13" s="1"/>
  <c r="K45" i="13"/>
  <c r="O45" i="13" s="1"/>
  <c r="K46" i="13"/>
  <c r="O46" i="13" s="1"/>
  <c r="K56" i="13"/>
  <c r="O56" i="13" s="1"/>
  <c r="K57" i="13"/>
  <c r="O57" i="13" s="1"/>
  <c r="K64" i="13"/>
  <c r="O64" i="13" s="1"/>
  <c r="K65" i="13"/>
  <c r="O65" i="13" s="1"/>
  <c r="K66" i="13"/>
  <c r="O66" i="13" s="1"/>
  <c r="K67" i="13"/>
  <c r="O67" i="13" s="1"/>
  <c r="K68" i="13"/>
  <c r="O68" i="13" s="1"/>
  <c r="K69" i="13"/>
  <c r="O69" i="13" s="1"/>
  <c r="K72" i="13"/>
  <c r="O72" i="13" s="1"/>
  <c r="K73" i="13"/>
  <c r="O73" i="13" s="1"/>
  <c r="K74" i="13"/>
  <c r="O74" i="13" s="1"/>
  <c r="K75" i="13"/>
  <c r="O75" i="13" s="1"/>
  <c r="K76" i="13"/>
  <c r="O76" i="13" s="1"/>
  <c r="K77" i="13"/>
  <c r="O77" i="13" s="1"/>
  <c r="K78" i="13"/>
  <c r="O78" i="13" s="1"/>
  <c r="K79" i="13"/>
  <c r="O79" i="13" s="1"/>
  <c r="K80" i="13"/>
  <c r="O80" i="13" s="1"/>
  <c r="K82" i="13"/>
  <c r="O82" i="13" s="1"/>
  <c r="K83" i="13"/>
  <c r="O83" i="13" s="1"/>
  <c r="K86" i="13"/>
  <c r="O86" i="13" s="1"/>
  <c r="K87" i="13"/>
  <c r="O87" i="13" s="1"/>
  <c r="K88" i="13"/>
  <c r="O88" i="13" s="1"/>
  <c r="K89" i="13"/>
  <c r="O89" i="13" s="1"/>
  <c r="K90" i="13"/>
  <c r="O90" i="13" s="1"/>
  <c r="K92" i="13"/>
  <c r="O92" i="13" s="1"/>
  <c r="K93" i="13"/>
  <c r="O93" i="13" s="1"/>
  <c r="K104" i="13"/>
  <c r="O104" i="13" s="1"/>
  <c r="K105" i="13"/>
  <c r="O105" i="13" s="1"/>
  <c r="K106" i="13"/>
  <c r="O106" i="13" s="1"/>
  <c r="K107" i="13"/>
  <c r="O107" i="13" s="1"/>
  <c r="K114" i="13"/>
  <c r="O114" i="13" s="1"/>
  <c r="K115" i="13"/>
  <c r="O115" i="13" s="1"/>
  <c r="K116" i="13"/>
  <c r="O116" i="13" s="1"/>
  <c r="K117" i="13"/>
  <c r="O117" i="13" s="1"/>
  <c r="K38" i="13"/>
  <c r="O38" i="13" s="1"/>
  <c r="K33" i="13"/>
  <c r="O33" i="13" s="1"/>
  <c r="K34" i="13"/>
  <c r="O34" i="13" s="1"/>
  <c r="K35" i="13"/>
  <c r="O35" i="13" s="1"/>
  <c r="K36" i="13"/>
  <c r="O36" i="13" s="1"/>
  <c r="K32" i="13"/>
  <c r="O32" i="13" s="1"/>
  <c r="I13" i="13"/>
  <c r="G13" i="13"/>
  <c r="H13" i="13"/>
  <c r="D13" i="13"/>
  <c r="E13" i="13"/>
  <c r="F13" i="13"/>
  <c r="D47" i="13"/>
  <c r="E47" i="13"/>
  <c r="F47" i="13"/>
  <c r="D9" i="14"/>
  <c r="B9" i="14"/>
  <c r="G123" i="13"/>
  <c r="H123" i="13"/>
  <c r="H127" i="13" s="1"/>
  <c r="I123" i="13"/>
  <c r="I127" i="13" s="1"/>
  <c r="L125" i="13"/>
  <c r="E11" i="13"/>
  <c r="F11" i="13"/>
  <c r="G11" i="13"/>
  <c r="H11" i="13"/>
  <c r="I11" i="13"/>
  <c r="D11" i="13"/>
  <c r="C11" i="13"/>
  <c r="J125" i="13"/>
  <c r="A9" i="13"/>
  <c r="A8" i="13"/>
  <c r="B7" i="12"/>
  <c r="B6" i="12"/>
  <c r="B2" i="12"/>
  <c r="A2" i="12"/>
  <c r="I12" i="13" l="1"/>
  <c r="G84" i="13"/>
  <c r="C84" i="13"/>
  <c r="E84" i="13"/>
  <c r="M98" i="13"/>
  <c r="D54" i="13"/>
  <c r="H12" i="13"/>
  <c r="I84" i="13"/>
  <c r="I98" i="13"/>
  <c r="M12" i="13"/>
  <c r="E12" i="13"/>
  <c r="G98" i="13"/>
  <c r="F98" i="13"/>
  <c r="D12" i="13"/>
  <c r="E98" i="13"/>
  <c r="M54" i="13"/>
  <c r="F84" i="13"/>
  <c r="H98" i="13"/>
  <c r="H54" i="13"/>
  <c r="F12" i="13"/>
  <c r="K55" i="13"/>
  <c r="O55" i="13" s="1"/>
  <c r="D84" i="13"/>
  <c r="C54" i="13"/>
  <c r="K126" i="13"/>
  <c r="G12" i="13"/>
  <c r="C127" i="13"/>
  <c r="I54" i="13"/>
  <c r="E54" i="13"/>
  <c r="G54" i="13"/>
  <c r="H84" i="13"/>
  <c r="K112" i="13"/>
  <c r="O112" i="13" s="1"/>
  <c r="F54" i="13"/>
  <c r="K99" i="13"/>
  <c r="O99" i="13" s="1"/>
  <c r="D98" i="13"/>
  <c r="K85" i="13"/>
  <c r="O85" i="13" s="1"/>
  <c r="K119" i="13"/>
  <c r="O119" i="13" s="1"/>
  <c r="C98" i="13"/>
  <c r="K70" i="13"/>
  <c r="O70" i="13" s="1"/>
  <c r="C12" i="13"/>
  <c r="K13" i="13"/>
  <c r="O13" i="13" s="1"/>
  <c r="K91" i="13"/>
  <c r="O91" i="13" s="1"/>
  <c r="G127" i="13"/>
  <c r="M84" i="13"/>
  <c r="K81" i="13"/>
  <c r="O81" i="13" s="1"/>
  <c r="K47" i="13"/>
  <c r="O47" i="13" s="1"/>
  <c r="F123" i="13"/>
  <c r="K123" i="13" s="1"/>
  <c r="E127" i="13"/>
  <c r="D127" i="13"/>
  <c r="I118" i="13" l="1"/>
  <c r="I124" i="13" s="1"/>
  <c r="M118" i="13"/>
  <c r="M122" i="13" s="1"/>
  <c r="E118" i="13"/>
  <c r="E124" i="13" s="1"/>
  <c r="D118" i="13"/>
  <c r="D122" i="13" s="1"/>
  <c r="D125" i="13" s="1"/>
  <c r="K84" i="13"/>
  <c r="O84" i="13" s="1"/>
  <c r="G118" i="13"/>
  <c r="G122" i="13" s="1"/>
  <c r="G125" i="13" s="1"/>
  <c r="H118" i="13"/>
  <c r="K54" i="13"/>
  <c r="O54" i="13" s="1"/>
  <c r="T47" i="13"/>
  <c r="F118" i="13"/>
  <c r="K98" i="13"/>
  <c r="O98" i="13" s="1"/>
  <c r="K12" i="13"/>
  <c r="O12" i="13" s="1"/>
  <c r="C118" i="13"/>
  <c r="B10" i="12"/>
  <c r="F127" i="13"/>
  <c r="K127" i="13"/>
  <c r="I122" i="13" l="1"/>
  <c r="I125" i="13" s="1"/>
  <c r="D124" i="13"/>
  <c r="E122" i="13"/>
  <c r="E125" i="13" s="1"/>
  <c r="G124" i="13"/>
  <c r="H124" i="13"/>
  <c r="H122" i="13"/>
  <c r="H125" i="13" s="1"/>
  <c r="F122" i="13"/>
  <c r="F125" i="13" s="1"/>
  <c r="F124" i="13"/>
  <c r="C122" i="13"/>
  <c r="C124" i="13"/>
  <c r="K118" i="13"/>
  <c r="O118" i="13" s="1"/>
  <c r="B11" i="12"/>
  <c r="B12" i="12"/>
  <c r="B8" i="12"/>
  <c r="K122" i="13" l="1"/>
  <c r="C125" i="13"/>
  <c r="B13" i="12"/>
  <c r="B9" i="12"/>
  <c r="O122" i="13" l="1"/>
  <c r="K125" i="13"/>
</calcChain>
</file>

<file path=xl/sharedStrings.xml><?xml version="1.0" encoding="utf-8"?>
<sst xmlns="http://schemas.openxmlformats.org/spreadsheetml/2006/main" count="709" uniqueCount="296">
  <si>
    <t>January</t>
  </si>
  <si>
    <t>Yes</t>
  </si>
  <si>
    <t>February</t>
  </si>
  <si>
    <t>No</t>
  </si>
  <si>
    <t>March</t>
  </si>
  <si>
    <t>April</t>
  </si>
  <si>
    <t>May</t>
  </si>
  <si>
    <t>June</t>
  </si>
  <si>
    <t>July</t>
  </si>
  <si>
    <t>August</t>
  </si>
  <si>
    <t>September</t>
  </si>
  <si>
    <t>October</t>
  </si>
  <si>
    <t>November</t>
  </si>
  <si>
    <t>December</t>
  </si>
  <si>
    <t>Title:</t>
  </si>
  <si>
    <t>TOTAL</t>
  </si>
  <si>
    <t>Instructions:</t>
  </si>
  <si>
    <r>
      <t xml:space="preserve">Home Visiting Services Account </t>
    </r>
    <r>
      <rPr>
        <b/>
        <sz val="16"/>
        <color rgb="FFFF0000"/>
        <rFont val="Calibri"/>
        <family val="2"/>
        <scheme val="minor"/>
      </rPr>
      <t>Direct Billable</t>
    </r>
    <r>
      <rPr>
        <b/>
        <sz val="16"/>
        <color theme="0"/>
        <rFont val="Calibri"/>
        <family val="2"/>
        <scheme val="minor"/>
      </rPr>
      <t xml:space="preserve"> Budget SFY 2025 (July 1, 2024 - June 30, 2025) by Fund Source</t>
    </r>
  </si>
  <si>
    <t xml:space="preserve">Negotiated Indirect Rate: </t>
  </si>
  <si>
    <t>please submit documentation supporting a federally negotiated rate if your indirect rate exceeds 10%</t>
  </si>
  <si>
    <t>HVSA Program Operations</t>
  </si>
  <si>
    <r>
      <rPr>
        <b/>
        <sz val="14"/>
        <rFont val="Calibri"/>
        <family val="2"/>
        <scheme val="minor"/>
      </rPr>
      <t xml:space="preserve">Line Item  </t>
    </r>
    <r>
      <rPr>
        <b/>
        <sz val="10"/>
        <rFont val="Calibri"/>
        <family val="2"/>
        <scheme val="minor"/>
      </rPr>
      <t xml:space="preserve">
</t>
    </r>
    <r>
      <rPr>
        <b/>
        <sz val="10"/>
        <color rgb="FFFF0000"/>
        <rFont val="Calibri"/>
        <family val="2"/>
        <scheme val="minor"/>
      </rPr>
      <t>(please see columns R&amp;S for 
definitions of the categories below)</t>
    </r>
  </si>
  <si>
    <t xml:space="preserve">HVSA
Total </t>
  </si>
  <si>
    <t>Other
(Non-HVSA) Funds*</t>
  </si>
  <si>
    <t>Total Program Budget</t>
  </si>
  <si>
    <r>
      <rPr>
        <b/>
        <sz val="14"/>
        <rFont val="Calibri"/>
        <family val="2"/>
        <scheme val="minor"/>
      </rPr>
      <t>Comments/Justification</t>
    </r>
    <r>
      <rPr>
        <b/>
        <sz val="12"/>
        <rFont val="Calibri"/>
        <family val="2"/>
        <scheme val="minor"/>
      </rPr>
      <t xml:space="preserve">
</t>
    </r>
    <r>
      <rPr>
        <b/>
        <i/>
        <sz val="9"/>
        <color rgb="FF7030A0"/>
        <rFont val="Calibri"/>
        <family val="2"/>
        <scheme val="minor"/>
      </rPr>
      <t xml:space="preserve">please offer justification/explanation for the costs identified; </t>
    </r>
    <r>
      <rPr>
        <sz val="9"/>
        <rFont val="Calibri"/>
        <family val="2"/>
        <scheme val="minor"/>
      </rPr>
      <t>including FTE of staff dedicated to the project</t>
    </r>
  </si>
  <si>
    <t>Budget Line Item Category Definitions</t>
  </si>
  <si>
    <t>Personnel</t>
  </si>
  <si>
    <t>Personnel Details</t>
  </si>
  <si>
    <r>
      <t xml:space="preserve">Personnel - Salaries </t>
    </r>
    <r>
      <rPr>
        <i/>
        <sz val="10"/>
        <color theme="0"/>
        <rFont val="Calibri"/>
        <family val="2"/>
        <scheme val="minor"/>
      </rPr>
      <t xml:space="preserve">(itemize all salary/wages by position, </t>
    </r>
    <r>
      <rPr>
        <b/>
        <i/>
        <sz val="10"/>
        <color theme="0"/>
        <rFont val="Calibri"/>
        <family val="2"/>
        <scheme val="minor"/>
      </rPr>
      <t>aligned with Pre-Contract Questionnaire Staff Table 4.1</t>
    </r>
    <r>
      <rPr>
        <i/>
        <sz val="10"/>
        <color theme="0"/>
        <rFont val="Calibri"/>
        <family val="2"/>
        <scheme val="minor"/>
      </rPr>
      <t>)</t>
    </r>
  </si>
  <si>
    <r>
      <rPr>
        <sz val="12"/>
        <rFont val="Calibri"/>
        <family val="2"/>
        <scheme val="minor"/>
      </rPr>
      <t xml:space="preserve">Salaries Details
</t>
    </r>
    <r>
      <rPr>
        <b/>
        <i/>
        <sz val="10"/>
        <color rgb="FF7030A0"/>
        <rFont val="Calibri"/>
        <family val="2"/>
        <scheme val="minor"/>
      </rPr>
      <t>Please provide detail for both HVSA and nonHVSA staff, specified for each</t>
    </r>
  </si>
  <si>
    <t>Employee Salaries</t>
  </si>
  <si>
    <r>
      <t xml:space="preserve">HOME VISITORS
</t>
    </r>
    <r>
      <rPr>
        <i/>
        <sz val="8"/>
        <color theme="0"/>
        <rFont val="Calibri"/>
        <family val="2"/>
        <scheme val="minor"/>
      </rPr>
      <t>Please place all supervisor costs in the Supervisor section below, even if they hold caseload</t>
    </r>
  </si>
  <si>
    <t>Examples:
1 FTE = 0.5 FTE MIECHV, 0.2 GSF, 0.3 non-HVSA
0.7 FTE MIECHV (part time)</t>
  </si>
  <si>
    <t>Regular, Sick, Holiday Salaries, including Overtime estimates</t>
  </si>
  <si>
    <t>Home Visitor: A (please fill in name)</t>
  </si>
  <si>
    <t>"</t>
  </si>
  <si>
    <t>FTE count for each position by funding</t>
  </si>
  <si>
    <t>Home Visitor: B (please fill in name)</t>
  </si>
  <si>
    <t>Home Visitor: C (please fill in name)</t>
  </si>
  <si>
    <t>Home Visitor: D (please fill in name)</t>
  </si>
  <si>
    <t>Home Visitor: E (please fill in name)</t>
  </si>
  <si>
    <t>Home Visitor: F (please fill in name)</t>
  </si>
  <si>
    <t>Home Visitor: G (please fill in name)</t>
  </si>
  <si>
    <t>Home Visitor: H (please fill in name)</t>
  </si>
  <si>
    <t>Home Visitor: I (please fill in name)</t>
  </si>
  <si>
    <t>Home Visitor: J (please fill in name)</t>
  </si>
  <si>
    <t>NEW</t>
  </si>
  <si>
    <t>Home Visitor: K (please fill in name)</t>
  </si>
  <si>
    <t>Home Visitor: L (please fill in name)</t>
  </si>
  <si>
    <t>Home Visitor: M (please fill in name)</t>
  </si>
  <si>
    <t>Home Visitor: N (please fill in name)</t>
  </si>
  <si>
    <t>Home Visitor: O (please fill in name)</t>
  </si>
  <si>
    <t>Home Visitor: P (please fill in name/s)</t>
  </si>
  <si>
    <r>
      <t>SUPERVISORS</t>
    </r>
    <r>
      <rPr>
        <b/>
        <i/>
        <sz val="10"/>
        <color theme="0"/>
        <rFont val="Calibri"/>
        <family val="2"/>
        <scheme val="minor"/>
      </rPr>
      <t xml:space="preserve">
</t>
    </r>
    <r>
      <rPr>
        <b/>
        <i/>
        <sz val="8"/>
        <color theme="0"/>
        <rFont val="Calibri"/>
        <family val="2"/>
        <scheme val="minor"/>
      </rPr>
      <t>Please place all supervisor costs in this section, even if they hold caseload</t>
    </r>
  </si>
  <si>
    <t>Supervisor: A (please fill in name)</t>
  </si>
  <si>
    <t>Supervisor: B (please fill in name)</t>
  </si>
  <si>
    <t>Supervisor: C (please fill in name)</t>
  </si>
  <si>
    <t>Supervisor: D (please fill in name)</t>
  </si>
  <si>
    <t>Supervisor: E (replace with name/s)</t>
  </si>
  <si>
    <t>SUPPORT STAFF</t>
  </si>
  <si>
    <r>
      <t xml:space="preserve">Admin Support Staff </t>
    </r>
    <r>
      <rPr>
        <i/>
        <sz val="10"/>
        <rFont val="Calibri"/>
        <family val="2"/>
        <scheme val="minor"/>
      </rPr>
      <t>(</t>
    </r>
    <r>
      <rPr>
        <sz val="10"/>
        <rFont val="Calibri"/>
        <family val="2"/>
        <scheme val="minor"/>
      </rPr>
      <t>please fill in name)</t>
    </r>
  </si>
  <si>
    <t>Data Support Staff (please fill in name)</t>
  </si>
  <si>
    <t>Management Staff (please fill in name)</t>
  </si>
  <si>
    <t>Outreach Staff (please fill in name)</t>
  </si>
  <si>
    <r>
      <t xml:space="preserve">Other Staff </t>
    </r>
    <r>
      <rPr>
        <i/>
        <sz val="10"/>
        <rFont val="Calibri"/>
        <family val="2"/>
        <scheme val="minor"/>
      </rPr>
      <t>(position title)</t>
    </r>
  </si>
  <si>
    <t>Please describe</t>
  </si>
  <si>
    <r>
      <t>Other Staff</t>
    </r>
    <r>
      <rPr>
        <i/>
        <sz val="10"/>
        <rFont val="Calibri"/>
        <family val="2"/>
        <scheme val="minor"/>
      </rPr>
      <t xml:space="preserve"> (position title)</t>
    </r>
  </si>
  <si>
    <t>Personnel - Taxes and Benefits</t>
  </si>
  <si>
    <t>Taxes and Benefits Details</t>
  </si>
  <si>
    <t>Employee Taxes and Benefits</t>
  </si>
  <si>
    <t>Calculated Fringe Benefits Rate:</t>
  </si>
  <si>
    <t xml:space="preserve"> Federal Witholdings (SSI, Medicaid, etc)</t>
  </si>
  <si>
    <t>description/comments</t>
  </si>
  <si>
    <t xml:space="preserve"> State Witholdings (L&amp;I, ESD, etc)</t>
  </si>
  <si>
    <t xml:space="preserve"> Employee Health Insurance</t>
  </si>
  <si>
    <t>Employee Health, Life, and Disability Insurance</t>
  </si>
  <si>
    <t xml:space="preserve"> Employee Pension/401K Contributions</t>
  </si>
  <si>
    <t>Employee Retirement/Pension/401K Contributions</t>
  </si>
  <si>
    <r>
      <rPr>
        <sz val="10"/>
        <rFont val="Calibri"/>
        <family val="2"/>
        <scheme val="minor"/>
      </rPr>
      <t>Other Employee Benefits</t>
    </r>
    <r>
      <rPr>
        <i/>
        <sz val="10"/>
        <rFont val="Calibri"/>
        <family val="2"/>
        <scheme val="minor"/>
      </rPr>
      <t xml:space="preserve"> (describe)</t>
    </r>
  </si>
  <si>
    <t>Goods and Services Total</t>
  </si>
  <si>
    <t>Goods and Services</t>
  </si>
  <si>
    <r>
      <t>Program Goods and Services</t>
    </r>
    <r>
      <rPr>
        <sz val="11"/>
        <color theme="0"/>
        <rFont val="Calibri"/>
        <family val="2"/>
        <scheme val="minor"/>
      </rPr>
      <t xml:space="preserve"> </t>
    </r>
    <r>
      <rPr>
        <i/>
        <sz val="10"/>
        <color theme="0"/>
        <rFont val="Calibri"/>
        <family val="2"/>
        <scheme val="minor"/>
      </rPr>
      <t>(if direct charged, not part of indirect)</t>
    </r>
  </si>
  <si>
    <t>Goods and Services Comments/Details</t>
  </si>
  <si>
    <t>CHANGED</t>
  </si>
  <si>
    <t>Program Supplies to Clients</t>
  </si>
  <si>
    <t>Examples include incentives, diapers, books, toys, materials, group connections meals, and etc.</t>
  </si>
  <si>
    <r>
      <t>Program Materials</t>
    </r>
    <r>
      <rPr>
        <i/>
        <sz val="10"/>
        <rFont val="Calibri"/>
        <family val="2"/>
        <scheme val="minor"/>
      </rPr>
      <t xml:space="preserve"> (not given to clients)</t>
    </r>
  </si>
  <si>
    <t>Examples include activity kits, sanitizing wipes, PPE, group connection supplies, thermometers, etc.</t>
  </si>
  <si>
    <t>Screening and Assessment Tools</t>
  </si>
  <si>
    <t>Developmental screening, assessments, and outcome measurement tools</t>
  </si>
  <si>
    <r>
      <t>Office Supplies,</t>
    </r>
    <r>
      <rPr>
        <i/>
        <sz val="9"/>
        <rFont val="Calibri"/>
        <family val="2"/>
        <scheme val="minor"/>
      </rPr>
      <t xml:space="preserve"> including postage, printing</t>
    </r>
  </si>
  <si>
    <t>Postage, printing, shipping, and other general office supply needs</t>
  </si>
  <si>
    <t>Staff mobile technology</t>
  </si>
  <si>
    <t>Cell phones</t>
  </si>
  <si>
    <t>Startup Supply costs</t>
  </si>
  <si>
    <t>One-time costs, including equipment less than $5,000; Please describe</t>
  </si>
  <si>
    <t>Non-model Curricula Fees</t>
  </si>
  <si>
    <r>
      <t xml:space="preserve">Curricula costs </t>
    </r>
    <r>
      <rPr>
        <i/>
        <u/>
        <sz val="11"/>
        <color theme="1"/>
        <rFont val="Calibri"/>
        <family val="2"/>
        <scheme val="minor"/>
      </rPr>
      <t>not</t>
    </r>
    <r>
      <rPr>
        <sz val="11"/>
        <color theme="1"/>
        <rFont val="Calibri"/>
        <family val="2"/>
        <scheme val="minor"/>
      </rPr>
      <t xml:space="preserve"> associated with your Home Visiting Model</t>
    </r>
  </si>
  <si>
    <t>Data License Fees</t>
  </si>
  <si>
    <t>Visit Tracker, FLO, Apricot, DAISY, Penelope</t>
  </si>
  <si>
    <t>Other Licenses and Subscriptions</t>
  </si>
  <si>
    <t>Please describe (examples: Zoom, Webex, Adobe software, Home Visiting research subscriptions, etc.)</t>
  </si>
  <si>
    <r>
      <t xml:space="preserve">Facilities Rent  </t>
    </r>
    <r>
      <rPr>
        <i/>
        <sz val="9"/>
        <rFont val="Calibri"/>
        <family val="2"/>
        <scheme val="minor"/>
      </rPr>
      <t>(direct charge)</t>
    </r>
  </si>
  <si>
    <r>
      <t xml:space="preserve">Utilities and Maintenance  </t>
    </r>
    <r>
      <rPr>
        <i/>
        <sz val="9"/>
        <rFont val="Calibri"/>
        <family val="2"/>
        <scheme val="minor"/>
      </rPr>
      <t>(direct charge)</t>
    </r>
  </si>
  <si>
    <r>
      <t xml:space="preserve">Other Goods and Services </t>
    </r>
    <r>
      <rPr>
        <i/>
        <sz val="10"/>
        <rFont val="Calibri"/>
        <family val="2"/>
        <scheme val="minor"/>
      </rPr>
      <t>(describe)</t>
    </r>
  </si>
  <si>
    <t>description</t>
  </si>
  <si>
    <t>Employee Professional Development and Training</t>
  </si>
  <si>
    <t>Professional Development &amp; Training Comments/Details</t>
  </si>
  <si>
    <t>Model - New Home Visitor Training</t>
  </si>
  <si>
    <t>Please input model training fees by staff role in this section</t>
  </si>
  <si>
    <t>Model - New Supervisor Training</t>
  </si>
  <si>
    <t>Model - New Administrator Training</t>
  </si>
  <si>
    <t>Model - New Other Staff Training</t>
  </si>
  <si>
    <t>If it is not possible to break out costs by staff, please enter all costs into "other staff training" line</t>
  </si>
  <si>
    <r>
      <t>Other</t>
    </r>
    <r>
      <rPr>
        <strike/>
        <sz val="10"/>
        <rFont val="Calibri"/>
        <family val="2"/>
        <scheme val="minor"/>
      </rPr>
      <t xml:space="preserve"> Conference</t>
    </r>
    <r>
      <rPr>
        <sz val="10"/>
        <color rgb="FFFF0000"/>
        <rFont val="Calibri"/>
        <family val="2"/>
        <scheme val="minor"/>
      </rPr>
      <t xml:space="preserve"> Assessment/ Training</t>
    </r>
    <r>
      <rPr>
        <sz val="10"/>
        <rFont val="Calibri"/>
        <family val="2"/>
        <scheme val="minor"/>
      </rPr>
      <t xml:space="preserve"> Tuition</t>
    </r>
  </si>
  <si>
    <t>Meeting Expenses</t>
  </si>
  <si>
    <r>
      <t xml:space="preserve">Other Training &amp; PD </t>
    </r>
    <r>
      <rPr>
        <i/>
        <sz val="10"/>
        <rFont val="Calibri"/>
        <family val="2"/>
        <scheme val="minor"/>
      </rPr>
      <t>(assessment trainings?)</t>
    </r>
  </si>
  <si>
    <r>
      <t xml:space="preserve">Other Training &amp; PD </t>
    </r>
    <r>
      <rPr>
        <i/>
        <sz val="10"/>
        <rFont val="Calibri"/>
        <family val="2"/>
        <scheme val="minor"/>
      </rPr>
      <t>(describe)</t>
    </r>
  </si>
  <si>
    <r>
      <t xml:space="preserve">Program Equipment </t>
    </r>
    <r>
      <rPr>
        <i/>
        <sz val="10"/>
        <color theme="0"/>
        <rFont val="Calibri"/>
        <family val="2"/>
        <scheme val="minor"/>
      </rPr>
      <t>(purchased items exceeding $5,000)</t>
    </r>
  </si>
  <si>
    <t>Equipment Details</t>
  </si>
  <si>
    <t>Program Equipment (purchased items exceeding $5,000)</t>
  </si>
  <si>
    <t>Item A</t>
  </si>
  <si>
    <t>Item B</t>
  </si>
  <si>
    <t>Travel Total</t>
  </si>
  <si>
    <t>Travel</t>
  </si>
  <si>
    <r>
      <t xml:space="preserve">HVSA </t>
    </r>
    <r>
      <rPr>
        <b/>
        <sz val="11"/>
        <color rgb="FFFF0000"/>
        <rFont val="Calibri"/>
        <family val="2"/>
        <scheme val="minor"/>
      </rPr>
      <t xml:space="preserve">and Model </t>
    </r>
    <r>
      <rPr>
        <b/>
        <sz val="11"/>
        <color theme="0"/>
        <rFont val="Calibri"/>
        <family val="2"/>
        <scheme val="minor"/>
      </rPr>
      <t xml:space="preserve">Required Travel </t>
    </r>
    <r>
      <rPr>
        <i/>
        <sz val="10"/>
        <color theme="0"/>
        <rFont val="Calibri"/>
        <family val="2"/>
        <scheme val="minor"/>
      </rPr>
      <t>(e.g. Statewide Meetings,</t>
    </r>
    <r>
      <rPr>
        <i/>
        <sz val="10"/>
        <color rgb="FFFF0000"/>
        <rFont val="Calibri"/>
        <family val="2"/>
        <scheme val="minor"/>
      </rPr>
      <t xml:space="preserve"> assessment training, loacl coordination,</t>
    </r>
    <r>
      <rPr>
        <i/>
        <sz val="10"/>
        <color theme="0"/>
        <rFont val="Calibri"/>
        <family val="2"/>
        <scheme val="minor"/>
      </rPr>
      <t xml:space="preserve"> etc)</t>
    </r>
  </si>
  <si>
    <t>HVSA Travel Details</t>
  </si>
  <si>
    <t>HVSA Required Travel – for quarterly supervisor meetings, all cohort meetings, etc.</t>
  </si>
  <si>
    <r>
      <t xml:space="preserve">Transportation/ </t>
    </r>
    <r>
      <rPr>
        <sz val="10"/>
        <color rgb="FFFF0000"/>
        <rFont val="Calibri"/>
        <family val="2"/>
        <scheme val="minor"/>
      </rPr>
      <t>Mileage</t>
    </r>
  </si>
  <si>
    <t>Mileage, Airfare, Parking, Vehical rentals, Motor Pool</t>
  </si>
  <si>
    <t>Lodging</t>
  </si>
  <si>
    <t>Meals</t>
  </si>
  <si>
    <t>Meals, per diem</t>
  </si>
  <si>
    <r>
      <t>Other Transportation</t>
    </r>
    <r>
      <rPr>
        <i/>
        <sz val="10"/>
        <rFont val="Calibri"/>
        <family val="2"/>
        <scheme val="minor"/>
      </rPr>
      <t xml:space="preserve"> (describe)</t>
    </r>
  </si>
  <si>
    <r>
      <rPr>
        <b/>
        <sz val="11"/>
        <color rgb="FFFF0000"/>
        <rFont val="Calibri"/>
        <family val="2"/>
        <scheme val="minor"/>
      </rPr>
      <t>Visit</t>
    </r>
    <r>
      <rPr>
        <b/>
        <sz val="11"/>
        <color theme="0"/>
        <rFont val="Calibri"/>
        <family val="2"/>
        <scheme val="minor"/>
      </rPr>
      <t xml:space="preserve"> Travel </t>
    </r>
    <r>
      <rPr>
        <i/>
        <sz val="10"/>
        <color theme="0"/>
        <rFont val="Calibri"/>
        <family val="2"/>
        <scheme val="minor"/>
      </rPr>
      <t>(for training, home visits, coordination, etc.)</t>
    </r>
  </si>
  <si>
    <t>Program/Training Travel Detail</t>
  </si>
  <si>
    <t>Program Travel – related to program operations (e.g. home visits, coordination) and staff training</t>
  </si>
  <si>
    <r>
      <rPr>
        <strike/>
        <sz val="10"/>
        <rFont val="Calibri"/>
        <family val="2"/>
        <scheme val="minor"/>
      </rPr>
      <t>Transportation</t>
    </r>
    <r>
      <rPr>
        <sz val="10"/>
        <rFont val="Calibri"/>
        <family val="2"/>
        <scheme val="minor"/>
      </rPr>
      <t xml:space="preserve">/ </t>
    </r>
    <r>
      <rPr>
        <sz val="10"/>
        <color rgb="FFFF0000"/>
        <rFont val="Calibri"/>
        <family val="2"/>
        <scheme val="minor"/>
      </rPr>
      <t>Mileage</t>
    </r>
  </si>
  <si>
    <t>Mileage, Vehicle Leases, Motor Pool</t>
  </si>
  <si>
    <r>
      <t xml:space="preserve">Contracted/Professional Services </t>
    </r>
    <r>
      <rPr>
        <i/>
        <sz val="11"/>
        <color theme="8" tint="-0.499984740745262"/>
        <rFont val="Calibri"/>
        <family val="2"/>
        <scheme val="minor"/>
      </rPr>
      <t/>
    </r>
  </si>
  <si>
    <t>Contracted Services</t>
  </si>
  <si>
    <t>Costs for Services</t>
  </si>
  <si>
    <t>Professional Services Details</t>
  </si>
  <si>
    <t>Contracted/Professional Services</t>
  </si>
  <si>
    <t>Financial Services</t>
  </si>
  <si>
    <t>Financial Services (bookkeeping, payroll, audits, etc.)</t>
  </si>
  <si>
    <t>Data/Information Technology Services</t>
  </si>
  <si>
    <t>Data, Computer, Information Technology Services</t>
  </si>
  <si>
    <t>Marketing Services</t>
  </si>
  <si>
    <t>Outreach Services</t>
  </si>
  <si>
    <t>Family Recruitment Services</t>
  </si>
  <si>
    <t>Communication Services</t>
  </si>
  <si>
    <t>Interpretation/Translation Services</t>
  </si>
  <si>
    <t>Reflective Supervision/Consultation</t>
  </si>
  <si>
    <t>Service Delivery</t>
  </si>
  <si>
    <t>Sub-contract for service delivery - please including staff FTEs and describe in PCQ tab</t>
  </si>
  <si>
    <t>Other Professional Services</t>
  </si>
  <si>
    <t>Model-related Fees</t>
  </si>
  <si>
    <t>Model-Related Costs Details</t>
  </si>
  <si>
    <t>Model-Related Costs</t>
  </si>
  <si>
    <t>Startup Model Fee</t>
  </si>
  <si>
    <t>Initial model (affiliation) fees (leave blank if not applicable)</t>
  </si>
  <si>
    <t>Note: Model related training costs should be entered in Section 2.2</t>
  </si>
  <si>
    <t>Annual Model Fee</t>
  </si>
  <si>
    <t>Ongoing/Annual model renewal (affiliation) fees</t>
  </si>
  <si>
    <t>Startup Model Curricula Fees</t>
  </si>
  <si>
    <t>Initial model curricula costs (leave blank if not applicable)</t>
  </si>
  <si>
    <t>Annual Model Curricula Fees</t>
  </si>
  <si>
    <t>Ongoing/annual model curricula costs</t>
  </si>
  <si>
    <r>
      <t xml:space="preserve">Other Model-related fees </t>
    </r>
    <r>
      <rPr>
        <i/>
        <sz val="10"/>
        <rFont val="Calibri"/>
        <family val="2"/>
        <scheme val="minor"/>
      </rPr>
      <t>(describe)</t>
    </r>
  </si>
  <si>
    <t>SubTotal</t>
  </si>
  <si>
    <t>Subtotal</t>
  </si>
  <si>
    <r>
      <t xml:space="preserve">Administrative/Indirect Charges  
</t>
    </r>
    <r>
      <rPr>
        <i/>
        <sz val="11"/>
        <color theme="0"/>
        <rFont val="Calibri"/>
        <family val="2"/>
        <scheme val="minor"/>
      </rPr>
      <t>(if not included above)</t>
    </r>
  </si>
  <si>
    <t>Admin/Indirect</t>
  </si>
  <si>
    <t>Administrative/Indirect Charges: DCYF will accept the federally approved cost allocation plan or a 10% de minimus indirect rate if organization provide signed federal certification.</t>
  </si>
  <si>
    <t>Please describe those expense categories you are including in your indirect (e.g. rent, utilities, telecommunications, depreciation, etc.)</t>
  </si>
  <si>
    <r>
      <t>HVSA Allocation Total</t>
    </r>
    <r>
      <rPr>
        <sz val="9"/>
        <rFont val="Calibri"/>
        <family val="2"/>
        <scheme val="minor"/>
      </rPr>
      <t xml:space="preserve"> 
</t>
    </r>
    <r>
      <rPr>
        <i/>
        <sz val="8"/>
        <rFont val="Arial Narrow"/>
        <family val="2"/>
      </rPr>
      <t>(DCYF Completes)</t>
    </r>
  </si>
  <si>
    <t>Your Budget for HVSA Columns may not exceed these totals</t>
  </si>
  <si>
    <t>Indirect Check</t>
  </si>
  <si>
    <t>Must not exceed your agreed indirect rate</t>
  </si>
  <si>
    <t>Cell will turn red if indirect rate exceeds what is noted at the top of this form (cell O9)</t>
  </si>
  <si>
    <t>TOTALCHECK</t>
  </si>
  <si>
    <t>If this is negative, budget exceeds allocation; if positive, budget is under allocation</t>
  </si>
  <si>
    <t>Text will turn red if cell does not equal "0"</t>
  </si>
  <si>
    <t>Rescue/Concrete Goods total</t>
  </si>
  <si>
    <t>Populated from Rescue Tab</t>
  </si>
  <si>
    <r>
      <t xml:space="preserve">HVSA Contract Total </t>
    </r>
    <r>
      <rPr>
        <i/>
        <sz val="9"/>
        <rFont val="Calibri"/>
        <family val="2"/>
        <scheme val="minor"/>
      </rPr>
      <t>excl. perf pay</t>
    </r>
  </si>
  <si>
    <t>Annual HVSA + Rescue Funds</t>
  </si>
  <si>
    <t>*Please identify your other sources/amounts of Other (Non-HVSA) home visiting funding -- source, amount, and whether secured or anticipated:</t>
  </si>
  <si>
    <t>I certify that the above budget accurately reflects anticipated expenses for SFY24.</t>
  </si>
  <si>
    <t>Budget Prepared/Submitted by:</t>
  </si>
  <si>
    <t>Date:</t>
  </si>
  <si>
    <t xml:space="preserve">Email: </t>
  </si>
  <si>
    <t>HVSA SFY23 Annual Pre-Contract Questionnaire - RESCUE Funds Budget</t>
  </si>
  <si>
    <r>
      <t xml:space="preserve">Please budget your MIECHV and State Rescue Funds below. You may budget indirect costs up to your approved indirect rate.
</t>
    </r>
    <r>
      <rPr>
        <i/>
        <sz val="9"/>
        <rFont val="Calibri"/>
        <family val="2"/>
        <scheme val="minor"/>
      </rPr>
      <t>The purpose of the rescue funds is to support home visiting activities that address immediate needs of parents, children and families related to the COVID-19 public health emergency. Please refer to Section 15 of your contract on how funds may &amp; may not be used. Information is also posted on the DCYF Home Visiting Contracts &amp; Budget webpage:</t>
    </r>
  </si>
  <si>
    <t>https://www.dcyf.wa.gov/services/child-dev-support-providers/home-visiting/contract-budget</t>
  </si>
  <si>
    <t>MIECHV RESCUE Funds Total</t>
  </si>
  <si>
    <t>STATE RESCUE Funds Total</t>
  </si>
  <si>
    <t>&lt;-- entered by your contract specialist</t>
  </si>
  <si>
    <t>DIRECT supplies</t>
  </si>
  <si>
    <t>INDIRECT costs</t>
  </si>
  <si>
    <t>Remaining (should be $0)</t>
  </si>
  <si>
    <r>
      <t xml:space="preserve">Text will highlight </t>
    </r>
    <r>
      <rPr>
        <b/>
        <i/>
        <sz val="9"/>
        <color rgb="FFFF0000"/>
        <rFont val="Calibri"/>
        <family val="2"/>
        <scheme val="minor"/>
      </rPr>
      <t>red</t>
    </r>
    <r>
      <rPr>
        <i/>
        <sz val="9"/>
        <color theme="1"/>
        <rFont val="Calibri"/>
        <family val="2"/>
        <scheme val="minor"/>
      </rPr>
      <t xml:space="preserve"> if your Direct + Indirect exceeds your Rescue Funds total</t>
    </r>
  </si>
  <si>
    <t>Indirect check</t>
  </si>
  <si>
    <t>Indirect rate from budget:</t>
  </si>
  <si>
    <t>Cell will highlight red if your Direct-to-Indirect cost breakout exceeds your indirect rate</t>
  </si>
  <si>
    <r>
      <t xml:space="preserve">FY23 PCQ-Supplemental
</t>
    </r>
    <r>
      <rPr>
        <b/>
        <sz val="12"/>
        <color rgb="FFFFFF00"/>
        <rFont val="Calibri"/>
        <family val="2"/>
        <scheme val="minor"/>
      </rPr>
      <t>Please provide information in the yellow-shaded cells</t>
    </r>
  </si>
  <si>
    <r>
      <t>SUPPLEMENTAL A: Home Visiting program overview based on this PCQ and budget submission</t>
    </r>
    <r>
      <rPr>
        <sz val="11"/>
        <color theme="1"/>
        <rFont val="Calibri"/>
        <family val="2"/>
        <scheme val="minor"/>
      </rPr>
      <t xml:space="preserve">
</t>
    </r>
    <r>
      <rPr>
        <i/>
        <sz val="11"/>
        <color theme="1"/>
        <rFont val="Calibri"/>
        <family val="2"/>
        <scheme val="minor"/>
      </rPr>
      <t>Please review for accuracy and add any comments or clarifications that seem pertinent.</t>
    </r>
  </si>
  <si>
    <t>Organizational Size, $</t>
  </si>
  <si>
    <t>Any comments/clarifications?</t>
  </si>
  <si>
    <t>Organizational Size, FTE</t>
  </si>
  <si>
    <t>Total Home Visiting Program Size, $</t>
  </si>
  <si>
    <t>Percentage of home visiting program funded with HVSA $</t>
  </si>
  <si>
    <t>Total Home Visiting Program Size, total FTE</t>
  </si>
  <si>
    <t>Total Home Visiting Program Size, Home Visitor FTE</t>
  </si>
  <si>
    <t>Average home visitor caseload (assuming 1 full-time FTE)</t>
  </si>
  <si>
    <t>Max home visiting capacity (average number of families able to be served monthly)</t>
  </si>
  <si>
    <t>Reported</t>
  </si>
  <si>
    <t>Organization Name</t>
  </si>
  <si>
    <t>The DCYF Home Visiting cost study work has found that the expenses for home visitor salary and benefits is, on average, approximately 50% of an LIA’s operating costs. As this is only an average, there are many reasons why a budget may not adhere to that benchmark. If your home visitor compensation costs are less than 40% or higher than 65% of your proposed total annual operating budget, it would be helpful to clarify the reason for this in your comments column. Home visitor compensation costs include the salaries and benefits expense for the portion of personnel FTE performing home visits.</t>
  </si>
  <si>
    <t>Proposed Expenses $</t>
  </si>
  <si>
    <t>Regular, Sick, Holiday Salaries</t>
  </si>
  <si>
    <t>Also include any anticipated overtime salary, if staff are eligible</t>
  </si>
  <si>
    <t>Complete additional lines only if relevant to the application proposal and supports model implementation</t>
  </si>
  <si>
    <t>Federal Withholdings (SSI, Medicaid, etc.)</t>
  </si>
  <si>
    <t>State Withholdings (L&amp;I, ESD, etc.)</t>
  </si>
  <si>
    <t>Program Materials, Books, Toys and Supplies</t>
  </si>
  <si>
    <t>Subscriptions</t>
  </si>
  <si>
    <t>Postage</t>
  </si>
  <si>
    <t>Facilities and Services</t>
  </si>
  <si>
    <t>Printing and Reproduction</t>
  </si>
  <si>
    <t>Vehicle Maintenance</t>
  </si>
  <si>
    <t>Other Supplies (including office supplies)</t>
  </si>
  <si>
    <t>Other Goods and Services</t>
  </si>
  <si>
    <t>Rent</t>
  </si>
  <si>
    <t>Utilities</t>
  </si>
  <si>
    <t>Software Licenses and Maintenance</t>
  </si>
  <si>
    <t>Telecommunications &amp; Technology Fees</t>
  </si>
  <si>
    <t>Model Training Fees</t>
  </si>
  <si>
    <t>Other Training Fees</t>
  </si>
  <si>
    <t>Conferences</t>
  </si>
  <si>
    <t>Other Conference Tuition</t>
  </si>
  <si>
    <t>Only enter equipment purchases that exceed $5,000 unit costs (anythese less should be classified as supplies)</t>
  </si>
  <si>
    <r>
      <t xml:space="preserve">HVSA Required Travel </t>
    </r>
    <r>
      <rPr>
        <i/>
        <sz val="10"/>
        <color theme="0"/>
        <rFont val="Calibri"/>
        <family val="2"/>
        <scheme val="minor"/>
      </rPr>
      <t>(e.g. Statewide Meetings, etc)</t>
    </r>
  </si>
  <si>
    <t>Transportation</t>
  </si>
  <si>
    <t>Mileage</t>
  </si>
  <si>
    <t>Motor Pool</t>
  </si>
  <si>
    <t>Parking</t>
  </si>
  <si>
    <t>Other</t>
  </si>
  <si>
    <t>Transportation (e.g. airfare)</t>
  </si>
  <si>
    <r>
      <t xml:space="preserve">Program Travel </t>
    </r>
    <r>
      <rPr>
        <i/>
        <sz val="10"/>
        <color theme="0"/>
        <rFont val="Calibri"/>
        <family val="2"/>
        <scheme val="minor"/>
      </rPr>
      <t>(for training, home visits, coordination, etc.)</t>
    </r>
  </si>
  <si>
    <t>Transportation costs supporting visits and training; this may include leased vehicles, or motorpool allocations.</t>
  </si>
  <si>
    <t>Computer/Information Services</t>
  </si>
  <si>
    <t>Model Fees for Sites, Affiliation, Renewal, etc</t>
  </si>
  <si>
    <t>Management and Organizational Services</t>
  </si>
  <si>
    <t>Legal Services</t>
  </si>
  <si>
    <t xml:space="preserve">Administrative/Indirect Charges: </t>
  </si>
  <si>
    <t>DCYF will accept the federally approved cost allocation plan or a 10% de minimus indirect rate if organization provide signed federal certification.</t>
  </si>
  <si>
    <t>I certify that the above budget accurately reflects anticipated annual expenses.</t>
  </si>
  <si>
    <t>Program Model</t>
  </si>
  <si>
    <t>ORGANIZATION TYPE:</t>
  </si>
  <si>
    <t>#</t>
  </si>
  <si>
    <t># Proposed Slots in Application</t>
  </si>
  <si>
    <r>
      <t>Line Item - use categories as needed</t>
    </r>
    <r>
      <rPr>
        <b/>
        <sz val="10"/>
        <rFont val="Calibri"/>
        <family val="2"/>
        <scheme val="minor"/>
      </rPr>
      <t xml:space="preserve">
</t>
    </r>
    <r>
      <rPr>
        <i/>
        <sz val="10"/>
        <rFont val="Calibri"/>
        <family val="2"/>
        <scheme val="minor"/>
      </rPr>
      <t>(please see pp. 4-6 for additional definitions)</t>
    </r>
  </si>
  <si>
    <t>This may not exceed your agreed indirect rate (either federally negotiated rate or 10%)</t>
  </si>
  <si>
    <t>INSTRUCTIONS</t>
  </si>
  <si>
    <t>To complete the budget template:</t>
  </si>
  <si>
    <r>
      <t>·</t>
    </r>
    <r>
      <rPr>
        <sz val="10"/>
        <color theme="1"/>
        <rFont val="Times New Roman"/>
        <family val="1"/>
      </rPr>
      <t xml:space="preserve">       </t>
    </r>
    <r>
      <rPr>
        <sz val="10"/>
        <color theme="1"/>
        <rFont val="Calibri"/>
        <family val="2"/>
        <scheme val="minor"/>
      </rPr>
      <t>For each line item, enter the anticipated dollar expenditure for the entire 12-month period in the cells in Column C. Please note that some expenses may be incurred for the initial expansion/ramp-up the program that will not be ongoing expenses; these may include initial purchase of supplies, laptops, cell phones, and model training, as well as other costs.</t>
    </r>
  </si>
  <si>
    <r>
      <t>·</t>
    </r>
    <r>
      <rPr>
        <sz val="10"/>
        <color theme="1"/>
        <rFont val="Times New Roman"/>
        <family val="1"/>
      </rPr>
      <t xml:space="preserve">       </t>
    </r>
    <r>
      <rPr>
        <sz val="10"/>
        <color theme="1"/>
        <rFont val="Calibri"/>
        <family val="2"/>
        <scheme val="minor"/>
      </rPr>
      <t>For each line item, be sure to provide a detailed description of the justification for the line item in the Comments/Justification Column D, including the formula used to determine the amount specified in the expense column, and for personnel the FTE of that individual to be charged to the program; if the position is not yet hired, please indicate “to be hired.”</t>
    </r>
  </si>
  <si>
    <r>
      <t>·</t>
    </r>
    <r>
      <rPr>
        <sz val="10"/>
        <color theme="1"/>
        <rFont val="Times New Roman"/>
        <family val="1"/>
      </rPr>
      <t xml:space="preserve">       </t>
    </r>
    <r>
      <rPr>
        <sz val="10"/>
        <color theme="1"/>
        <rFont val="Calibri"/>
        <family val="2"/>
        <scheme val="minor"/>
      </rPr>
      <t xml:space="preserve">After listing all line-item expenses, provide your allowable indirect costs. Use the justification cells to describe how your agency calculates its indirect rate. If your program includes an indirect rate that exceeds 10% of the direct costs, you </t>
    </r>
    <r>
      <rPr>
        <u/>
        <sz val="10"/>
        <color theme="1"/>
        <rFont val="Calibri"/>
        <family val="2"/>
        <scheme val="minor"/>
      </rPr>
      <t>must</t>
    </r>
    <r>
      <rPr>
        <sz val="10"/>
        <color theme="1"/>
        <rFont val="Calibri"/>
        <family val="2"/>
        <scheme val="minor"/>
      </rPr>
      <t xml:space="preserve"> attach an approved federal certificate that supports the rate presented in your budgets as one of your Supplemental Documents.  This document may be in pdf format.</t>
    </r>
  </si>
  <si>
    <r>
      <t xml:space="preserve">When your budget has been completed, name the file with your organization name and Budget (e.g. </t>
    </r>
    <r>
      <rPr>
        <i/>
        <sz val="10"/>
        <color theme="1"/>
        <rFont val="Calibri"/>
        <family val="2"/>
        <scheme val="minor"/>
      </rPr>
      <t>ABC Public Health Proposed Budget</t>
    </r>
    <r>
      <rPr>
        <sz val="10"/>
        <color theme="1"/>
        <rFont val="Calibri"/>
        <family val="2"/>
        <scheme val="minor"/>
      </rPr>
      <t xml:space="preserve">) and include it in your supplemental documents sent with your application submission. </t>
    </r>
    <r>
      <rPr>
        <b/>
        <i/>
        <sz val="10"/>
        <color theme="1"/>
        <rFont val="Calibri"/>
        <family val="2"/>
        <scheme val="minor"/>
      </rPr>
      <t>Please send only the Excel version of the budget</t>
    </r>
    <r>
      <rPr>
        <sz val="10"/>
        <color theme="1"/>
        <rFont val="Calibri"/>
        <family val="2"/>
        <scheme val="minor"/>
      </rPr>
      <t>; not a PDF.</t>
    </r>
  </si>
  <si>
    <t>Before submitting this budget template including your Proposed Expansion Budget, please review your materials and ensure the following:</t>
  </si>
  <si>
    <r>
      <t>·</t>
    </r>
    <r>
      <rPr>
        <sz val="10"/>
        <color theme="1"/>
        <rFont val="Times New Roman"/>
        <family val="1"/>
      </rPr>
      <t xml:space="preserve">       </t>
    </r>
    <r>
      <rPr>
        <sz val="10"/>
        <color theme="1"/>
        <rFont val="Calibri"/>
        <family val="2"/>
        <scheme val="minor"/>
      </rPr>
      <t>Budget calculations are error free and do not exceed allowable requests.</t>
    </r>
  </si>
  <si>
    <r>
      <t>·</t>
    </r>
    <r>
      <rPr>
        <sz val="10"/>
        <color theme="1"/>
        <rFont val="Times New Roman"/>
        <family val="1"/>
      </rPr>
      <t xml:space="preserve">       </t>
    </r>
    <r>
      <rPr>
        <sz val="10"/>
        <color theme="1"/>
        <rFont val="Calibri"/>
        <family val="2"/>
        <scheme val="minor"/>
      </rPr>
      <t>For Rates Exempt and Rates Delayed programs, if the indirect rate exceeds 10% of the direct costs, you have submitted documentation of federal certification that verifies the indirect rate proposed in the budgets.</t>
    </r>
  </si>
  <si>
    <r>
      <t xml:space="preserve">Comments/Justification
</t>
    </r>
    <r>
      <rPr>
        <i/>
        <sz val="9"/>
        <rFont val="Calibri"/>
        <family val="2"/>
        <scheme val="minor"/>
      </rPr>
      <t>please offer justification/explanation for the costs identified; including FTE of staff dedicated to the program</t>
    </r>
  </si>
  <si>
    <r>
      <rPr>
        <sz val="12"/>
        <rFont val="Calibri"/>
        <family val="2"/>
        <scheme val="minor"/>
      </rPr>
      <t xml:space="preserve">Salaries Details
</t>
    </r>
    <r>
      <rPr>
        <b/>
        <i/>
        <sz val="10"/>
        <rFont val="Calibri"/>
        <family val="2"/>
        <scheme val="minor"/>
      </rPr>
      <t>Please provide detail for both HVSA and nonHVSA staff, specified for each</t>
    </r>
  </si>
  <si>
    <r>
      <rPr>
        <b/>
        <i/>
        <u/>
        <sz val="14"/>
        <color rgb="FFC00000"/>
        <rFont val="Calibri"/>
        <family val="2"/>
        <scheme val="minor"/>
      </rPr>
      <t xml:space="preserve">Instructions:
</t>
    </r>
    <r>
      <rPr>
        <b/>
        <sz val="11"/>
        <color rgb="FFC00000"/>
        <rFont val="Calibri"/>
        <family val="2"/>
        <scheme val="minor"/>
      </rPr>
      <t xml:space="preserve">• Enter $ amounts in green shaded cells below. </t>
    </r>
    <r>
      <rPr>
        <sz val="11"/>
        <color theme="7" tint="-0.499984740745262"/>
        <rFont val="Calibri"/>
        <family val="2"/>
        <scheme val="minor"/>
      </rPr>
      <t xml:space="preserve">The line item totals will calculate automatically).  </t>
    </r>
    <r>
      <rPr>
        <b/>
        <sz val="11"/>
        <color rgb="FFFF0000"/>
        <rFont val="Calibri"/>
        <family val="2"/>
        <scheme val="minor"/>
      </rPr>
      <t xml:space="preserve">
</t>
    </r>
    <r>
      <rPr>
        <b/>
        <sz val="11"/>
        <color rgb="FFC00000"/>
        <rFont val="Calibri"/>
        <family val="2"/>
        <scheme val="minor"/>
      </rPr>
      <t xml:space="preserve">• Please detail anticipated expenses for an entire 12-month period
•  Align salaries with staffing plan proposed in your application.
• Authorizing individual certifies expenses by entering name, position, date at the bottom.
• PLEASE RETURN THIS EXCEL TEMPLATE ONLY (no pdf versions).   </t>
    </r>
  </si>
  <si>
    <r>
      <t>2024 HVSA StartUp Budget Proposal
12-Month/Annual Budget</t>
    </r>
    <r>
      <rPr>
        <i/>
        <sz val="14"/>
        <color theme="0"/>
        <rFont val="Calibri"/>
        <family val="2"/>
        <scheme val="minor"/>
      </rPr>
      <t xml:space="preserve">
</t>
    </r>
    <r>
      <rPr>
        <b/>
        <i/>
        <sz val="14"/>
        <color theme="0"/>
        <rFont val="Calibri"/>
        <family val="2"/>
        <scheme val="minor"/>
      </rPr>
      <t xml:space="preserve">Template for All Allowable Program Models </t>
    </r>
  </si>
  <si>
    <t>Annual 12-month Budget Line Item Category Definitions</t>
  </si>
  <si>
    <t>Your total slots must match the # slots in your application</t>
  </si>
  <si>
    <t>2024 HVSA Fall StartUp Funding Opportunity - Budget Templates</t>
  </si>
  <si>
    <t>Each applicant is required to submit a proposed budget using the MS Excel 2024 HVSA Fall SB6109 Application Budget Template provided electronically with this application and guidance. The 12-month StartUp budget proposal should support the initial startup/installation phase and early implementation to serve the proposed scope and service area detailed in the proposal. Your budget  proposal should match your application response in Section II.C. and may not exceed $250,000. An application with a 12-month budget that exceeds $250,000 will be disqualified.</t>
  </si>
  <si>
    <r>
      <t xml:space="preserve">Please submit the proposed startup budget using the appropriate model-specific worksheet within MS Excel </t>
    </r>
    <r>
      <rPr>
        <b/>
        <i/>
        <sz val="10"/>
        <color theme="1"/>
        <rFont val="Calibri"/>
        <family val="2"/>
        <scheme val="minor"/>
      </rPr>
      <t>2024 HVSA Fall StartUp Application Budget Template</t>
    </r>
  </si>
  <si>
    <t>Your Budget Proposal is an anticipated, 12-month budget presenting the costs it would take to implement your proposed StartUp for one year; please only depict costs for the proposed application components. Contracts are typically renewed annually, subject to available funds. Subsequent budgets for ongoing implementation will be renegotiated upon contract renewal, beginning with SFY26; the DCYF Rates Payment status relevant to the program model will inform the ongoing implementation budget at that time.</t>
  </si>
  <si>
    <t>Program installation, ramp up and implementation  costs:</t>
  </si>
  <si>
    <t>Your expansion budget proposal should include one-time only expenses related to program installation such costs related to hiring and initial management, initial required model training and travel expenses for new staff, purchase of supplies to support new employees, initial model fees, etc</t>
  </si>
  <si>
    <t>As your program transitions to initial implementation within the 12-month period, your budget proposal will also include anticipated ongoing program expenses such as program travel, ongoing training, materials and supplies, etc. once your program is fully staffed, operational, and direct services have begun.</t>
  </si>
  <si>
    <t>Applicants will depict all of these expenses in the budget template, and total costs may not exceed $250,000</t>
  </si>
  <si>
    <t>For rates-implementing and rates-delayed program models, the new SFY26 contract will transition into a rates-based payment methodology sometime during SFY26.DCYF will work with the successful contractor to support that transition later in the current and subsequent state fiscal years.</t>
  </si>
  <si>
    <r>
      <t>·</t>
    </r>
    <r>
      <rPr>
        <sz val="10"/>
        <color theme="1"/>
        <rFont val="Times New Roman"/>
        <family val="1"/>
      </rPr>
      <t>    </t>
    </r>
    <r>
      <rPr>
        <sz val="10"/>
        <color theme="1"/>
        <rFont val="Calibri"/>
        <family val="2"/>
        <scheme val="minor"/>
      </rPr>
      <t>Column B defines the line item in each Budget Category; use these to determine how to categorize your projected expenses and where to enter them in the template.  You may edit the category names to fit your program, and you may use the suggested categories or edit them to meet your specific budget/expense categories.  For Personnel, please itemize each proposed staff position to be funded with the position title and provide additional detail in the Comments/Justification Column D. Please note that this funding will support a maximum of 1.0 FTE home visitor (which may be one person or a combination of people adding up to no more than 1.0 FTE</t>
    </r>
  </si>
  <si>
    <r>
      <t>·</t>
    </r>
    <r>
      <rPr>
        <sz val="10"/>
        <color theme="1"/>
        <rFont val="Times New Roman"/>
        <family val="1"/>
      </rPr>
      <t>    </t>
    </r>
    <r>
      <rPr>
        <sz val="10"/>
        <color theme="1"/>
        <rFont val="Calibri"/>
        <family val="2"/>
        <scheme val="minor"/>
      </rPr>
      <t>Please populate the Proposed # Slots (cell C5), corresponding to your response in Section IIIB of your Application. The total number of slots should match the Proposed Service Scope – number of new family slots in Section IIB of your application.</t>
    </r>
  </si>
  <si>
    <r>
      <t>·</t>
    </r>
    <r>
      <rPr>
        <sz val="10"/>
        <color theme="1"/>
        <rFont val="Times New Roman"/>
        <family val="1"/>
      </rPr>
      <t xml:space="preserve">      </t>
    </r>
    <r>
      <rPr>
        <b/>
        <sz val="10"/>
        <color theme="1"/>
        <rFont val="Calibri"/>
        <family val="2"/>
        <scheme val="minor"/>
      </rPr>
      <t xml:space="preserve">Be sure to include any expenses required by the HVSA </t>
    </r>
    <r>
      <rPr>
        <sz val="10"/>
        <color theme="1"/>
        <rFont val="Calibri"/>
        <family val="2"/>
        <scheme val="minor"/>
      </rPr>
      <t xml:space="preserve">(e.g. the semi-annual meetings) and your home visiting model (e.g., required national model trainings). If applicable, consult with your state model lead for specific instructions.  The HVSA requires contractors to participate in ongoing trainings offered to improve model fidelity and data collection and reporting, continuous quality improvement, and other topics. Contractors are expected to send at least one representative to two semi-annual all HVSA program meetings each year (Fall and Spring) and quarterly model supervisor meetings (if applicable). It is anticipated, but not certain, these the majority of these meetings will be virtual, but one All-HVSA meeting will be in-person in the Seattle area e; make sure to account for this travel in your proposed budget if applicable. In addition, as will be explained in the Bidders’ Webinar on Oct. 17, 2024 all HVSA programs are required to submit appropriate backup documentation (requiring fiscal support) and participate in mandatory data collection and share that data with DOH.  </t>
    </r>
  </si>
  <si>
    <r>
      <t>·</t>
    </r>
    <r>
      <rPr>
        <sz val="10"/>
        <color theme="1"/>
        <rFont val="Times New Roman"/>
        <family val="1"/>
      </rPr>
      <t xml:space="preserve">       </t>
    </r>
    <r>
      <rPr>
        <sz val="10"/>
        <color theme="1"/>
        <rFont val="Calibri"/>
        <family val="2"/>
        <scheme val="minor"/>
      </rPr>
      <t>Your StartUp Budget Total in your Budget template matches your Proposed StartUp Annual Budget  in the Application (Section IIC)</t>
    </r>
  </si>
  <si>
    <r>
      <t>·</t>
    </r>
    <r>
      <rPr>
        <sz val="10"/>
        <color theme="1"/>
        <rFont val="Times New Roman"/>
        <family val="1"/>
      </rPr>
      <t>      </t>
    </r>
    <r>
      <rPr>
        <sz val="10"/>
        <color theme="1"/>
        <rFont val="Calibri"/>
        <family val="2"/>
        <scheme val="minor"/>
      </rPr>
      <t>You have used the Comments/Justification Column D to detail the justification for the Proposed Expenses. The detail will help to support your request; and if left blank, it may result in misunderstanding or inaccurate interpretation of your request by reviewers. Providing sufficient detail in the Comments/Justification Column allows reviewers to understand the specifics of and justification for your expense categories.</t>
    </r>
  </si>
  <si>
    <r>
      <t>·</t>
    </r>
    <r>
      <rPr>
        <sz val="10"/>
        <color theme="1"/>
        <rFont val="Times New Roman"/>
        <family val="1"/>
      </rPr>
      <t>      </t>
    </r>
    <r>
      <rPr>
        <sz val="10"/>
        <color theme="1"/>
        <rFont val="Calibri"/>
        <family val="2"/>
        <scheme val="minor"/>
      </rPr>
      <t>The staffing/FTE counts described in the Budget Proposal are the same as the FTE counts presented in your Application Staffing Plan (Section 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</si>
</sst>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0.0"/>
    <numFmt numFmtId="167" formatCode="_(&quot;$&quot;* #,##0_);_(&quot;$&quot;* \(#,##0\);_(&quot;$&quot;* &quot;-&quot;??_);_(@_)"/>
    <numFmt numFmtId="168" formatCode="0.0%"/>
  </numFmts>
  <fonts count="99" x14ac:knownFonts="1">
    <font>
      <sz val="11"/>
      <color theme="1"/>
      <name val="Calibri"/>
      <family val="2"/>
      <scheme val="minor"/>
    </font>
    <font>
      <sz val="10"/>
      <name val="Arial"/>
      <family val="2"/>
    </font>
    <font>
      <b/>
      <sz val="10"/>
      <name val="Calibri"/>
      <family val="2"/>
      <scheme val="minor"/>
    </font>
    <font>
      <sz val="10"/>
      <name val="Calibri"/>
      <family val="2"/>
      <scheme val="minor"/>
    </font>
    <font>
      <b/>
      <sz val="12"/>
      <color theme="8" tint="-0.499984740745262"/>
      <name val="Calibri"/>
      <family val="2"/>
      <scheme val="minor"/>
    </font>
    <font>
      <sz val="16"/>
      <name val="Calibri"/>
      <family val="2"/>
      <scheme val="minor"/>
    </font>
    <font>
      <b/>
      <sz val="12"/>
      <name val="Calibri"/>
      <family val="2"/>
      <scheme val="minor"/>
    </font>
    <font>
      <sz val="12"/>
      <name val="Calibri"/>
      <family val="2"/>
      <scheme val="minor"/>
    </font>
    <font>
      <i/>
      <sz val="11"/>
      <color theme="8" tint="-0.499984740745262"/>
      <name val="Calibri"/>
      <family val="2"/>
      <scheme val="minor"/>
    </font>
    <font>
      <sz val="10"/>
      <color theme="8" tint="-0.499984740745262"/>
      <name val="Calibri"/>
      <family val="2"/>
      <scheme val="minor"/>
    </font>
    <font>
      <sz val="12"/>
      <color theme="8" tint="-0.499984740745262"/>
      <name val="Calibri"/>
      <family val="2"/>
      <scheme val="minor"/>
    </font>
    <font>
      <b/>
      <sz val="9"/>
      <name val="Calibri"/>
      <family val="2"/>
      <scheme val="minor"/>
    </font>
    <font>
      <i/>
      <sz val="9"/>
      <name val="Calibri"/>
      <family val="2"/>
      <scheme val="minor"/>
    </font>
    <font>
      <sz val="9"/>
      <name val="Calibri"/>
      <family val="2"/>
      <scheme val="minor"/>
    </font>
    <font>
      <b/>
      <sz val="14"/>
      <name val="Calibri"/>
      <family val="2"/>
      <scheme val="minor"/>
    </font>
    <font>
      <i/>
      <sz val="10"/>
      <name val="Calibri"/>
      <family val="2"/>
      <scheme val="minor"/>
    </font>
    <font>
      <b/>
      <sz val="14"/>
      <color rgb="FF7030A0"/>
      <name val="Calibri"/>
      <family val="2"/>
      <scheme val="minor"/>
    </font>
    <font>
      <b/>
      <sz val="16"/>
      <color rgb="FF00B0F0"/>
      <name val="Calibri"/>
      <family val="2"/>
      <scheme val="minor"/>
    </font>
    <font>
      <b/>
      <sz val="12"/>
      <color theme="1"/>
      <name val="Calibri"/>
      <family val="2"/>
      <scheme val="minor"/>
    </font>
    <font>
      <b/>
      <sz val="14"/>
      <color rgb="FF00B050"/>
      <name val="Calibri"/>
      <family val="2"/>
      <scheme val="minor"/>
    </font>
    <font>
      <b/>
      <i/>
      <sz val="10"/>
      <color rgb="FF7030A0"/>
      <name val="Calibri"/>
      <family val="2"/>
      <scheme val="minor"/>
    </font>
    <font>
      <b/>
      <sz val="11"/>
      <color rgb="FFFF0000"/>
      <name val="Calibri"/>
      <family val="2"/>
      <scheme val="minor"/>
    </font>
    <font>
      <b/>
      <sz val="16"/>
      <name val="Calibri"/>
      <family val="2"/>
      <scheme val="minor"/>
    </font>
    <font>
      <sz val="11"/>
      <color theme="1"/>
      <name val="Calibri"/>
      <family val="2"/>
      <scheme val="minor"/>
    </font>
    <font>
      <b/>
      <i/>
      <sz val="9"/>
      <name val="Calibri"/>
      <family val="2"/>
      <scheme val="minor"/>
    </font>
    <font>
      <sz val="11"/>
      <color rgb="FFFF0000"/>
      <name val="Calibri"/>
      <family val="2"/>
      <scheme val="minor"/>
    </font>
    <font>
      <sz val="12"/>
      <color theme="1"/>
      <name val="Calibri"/>
      <family val="2"/>
      <scheme val="minor"/>
    </font>
    <font>
      <i/>
      <sz val="10"/>
      <color theme="1"/>
      <name val="Calibri"/>
      <family val="2"/>
      <scheme val="minor"/>
    </font>
    <font>
      <i/>
      <sz val="9"/>
      <color theme="1"/>
      <name val="Calibri"/>
      <family val="2"/>
      <scheme val="minor"/>
    </font>
    <font>
      <b/>
      <sz val="13"/>
      <color theme="1"/>
      <name val="Calibri"/>
      <family val="2"/>
      <scheme val="minor"/>
    </font>
    <font>
      <b/>
      <sz val="11"/>
      <name val="Calibri"/>
      <family val="2"/>
      <scheme val="minor"/>
    </font>
    <font>
      <sz val="11"/>
      <name val="Calibri"/>
      <family val="2"/>
      <scheme val="minor"/>
    </font>
    <font>
      <b/>
      <sz val="11"/>
      <color rgb="FF00B050"/>
      <name val="Calibri"/>
      <family val="2"/>
      <scheme val="minor"/>
    </font>
    <font>
      <b/>
      <sz val="11"/>
      <color theme="1"/>
      <name val="Calibri"/>
      <family val="2"/>
      <scheme val="minor"/>
    </font>
    <font>
      <b/>
      <i/>
      <sz val="14"/>
      <color rgb="FFFF0000"/>
      <name val="Calibri"/>
      <family val="2"/>
      <scheme val="minor"/>
    </font>
    <font>
      <b/>
      <sz val="12"/>
      <color rgb="FFFF0000"/>
      <name val="Calibri"/>
      <family val="2"/>
      <scheme val="minor"/>
    </font>
    <font>
      <sz val="10"/>
      <color theme="1"/>
      <name val="Calibri"/>
      <family val="2"/>
      <scheme val="minor"/>
    </font>
    <font>
      <sz val="10"/>
      <color rgb="FF0070C0"/>
      <name val="Calibri"/>
      <family val="2"/>
      <scheme val="minor"/>
    </font>
    <font>
      <b/>
      <sz val="15"/>
      <color theme="1"/>
      <name val="Calibri"/>
      <family val="2"/>
      <scheme val="minor"/>
    </font>
    <font>
      <i/>
      <sz val="11"/>
      <color theme="1"/>
      <name val="Calibri"/>
      <family val="2"/>
      <scheme val="minor"/>
    </font>
    <font>
      <b/>
      <i/>
      <sz val="14"/>
      <name val="Calibri"/>
      <family val="2"/>
      <scheme val="minor"/>
    </font>
    <font>
      <i/>
      <sz val="11"/>
      <name val="Calibri"/>
      <family val="2"/>
      <scheme val="minor"/>
    </font>
    <font>
      <b/>
      <sz val="12"/>
      <color theme="0"/>
      <name val="Calibri"/>
      <family val="2"/>
      <scheme val="minor"/>
    </font>
    <font>
      <b/>
      <sz val="12"/>
      <color rgb="FFFFFF00"/>
      <name val="Calibri"/>
      <family val="2"/>
      <scheme val="minor"/>
    </font>
    <font>
      <b/>
      <sz val="11"/>
      <color theme="0"/>
      <name val="Calibri"/>
      <family val="2"/>
      <scheme val="minor"/>
    </font>
    <font>
      <sz val="10"/>
      <color rgb="FFFF0000"/>
      <name val="Calibri"/>
      <family val="2"/>
      <scheme val="minor"/>
    </font>
    <font>
      <b/>
      <sz val="14"/>
      <color rgb="FFFF0000"/>
      <name val="Calibri"/>
      <family val="2"/>
      <scheme val="minor"/>
    </font>
    <font>
      <b/>
      <sz val="10"/>
      <color theme="0"/>
      <name val="Calibri"/>
      <family val="2"/>
      <scheme val="minor"/>
    </font>
    <font>
      <sz val="10"/>
      <color theme="0"/>
      <name val="Calibri"/>
      <family val="2"/>
      <scheme val="minor"/>
    </font>
    <font>
      <b/>
      <sz val="14"/>
      <color theme="0"/>
      <name val="Calibri"/>
      <family val="2"/>
      <scheme val="minor"/>
    </font>
    <font>
      <i/>
      <sz val="11"/>
      <color theme="0"/>
      <name val="Calibri"/>
      <family val="2"/>
      <scheme val="minor"/>
    </font>
    <font>
      <b/>
      <sz val="12"/>
      <color theme="9" tint="-0.499984740745262"/>
      <name val="Calibri"/>
      <family val="2"/>
      <scheme val="minor"/>
    </font>
    <font>
      <b/>
      <sz val="11"/>
      <color theme="9" tint="-0.499984740745262"/>
      <name val="Calibri"/>
      <family val="2"/>
      <scheme val="minor"/>
    </font>
    <font>
      <b/>
      <sz val="10"/>
      <color theme="8" tint="-0.499984740745262"/>
      <name val="Calibri"/>
      <family val="2"/>
      <scheme val="minor"/>
    </font>
    <font>
      <b/>
      <sz val="10"/>
      <color rgb="FFFF0000"/>
      <name val="Calibri"/>
      <family val="2"/>
      <scheme val="minor"/>
    </font>
    <font>
      <sz val="8"/>
      <color theme="8" tint="-0.499984740745262"/>
      <name val="Calibri"/>
      <family val="2"/>
      <scheme val="minor"/>
    </font>
    <font>
      <b/>
      <i/>
      <sz val="10"/>
      <color theme="0"/>
      <name val="Calibri"/>
      <family val="2"/>
      <scheme val="minor"/>
    </font>
    <font>
      <b/>
      <i/>
      <sz val="8"/>
      <color theme="0"/>
      <name val="Calibri"/>
      <family val="2"/>
      <scheme val="minor"/>
    </font>
    <font>
      <sz val="11"/>
      <color theme="0"/>
      <name val="Calibri"/>
      <family val="2"/>
      <scheme val="minor"/>
    </font>
    <font>
      <b/>
      <sz val="16"/>
      <color theme="0"/>
      <name val="Calibri"/>
      <family val="2"/>
      <scheme val="minor"/>
    </font>
    <font>
      <i/>
      <sz val="10"/>
      <color theme="0"/>
      <name val="Calibri"/>
      <family val="2"/>
      <scheme val="minor"/>
    </font>
    <font>
      <b/>
      <sz val="12"/>
      <color rgb="FF007E39"/>
      <name val="Calibri"/>
      <family val="2"/>
      <scheme val="minor"/>
    </font>
    <font>
      <i/>
      <sz val="8"/>
      <color theme="0"/>
      <name val="Calibri"/>
      <family val="2"/>
      <scheme val="minor"/>
    </font>
    <font>
      <b/>
      <sz val="14"/>
      <color theme="7" tint="-0.499984740745262"/>
      <name val="Calibri"/>
      <family val="2"/>
      <scheme val="minor"/>
    </font>
    <font>
      <b/>
      <sz val="11"/>
      <color rgb="FF007E39"/>
      <name val="Calibri"/>
      <family val="2"/>
      <scheme val="minor"/>
    </font>
    <font>
      <sz val="10"/>
      <color rgb="FF007E39"/>
      <name val="Calibri"/>
      <family val="2"/>
      <scheme val="minor"/>
    </font>
    <font>
      <b/>
      <i/>
      <sz val="9"/>
      <color rgb="FF7030A0"/>
      <name val="Calibri"/>
      <family val="2"/>
      <scheme val="minor"/>
    </font>
    <font>
      <sz val="10"/>
      <color theme="9" tint="-0.499984740745262"/>
      <name val="Calibri"/>
      <family val="2"/>
      <scheme val="minor"/>
    </font>
    <font>
      <i/>
      <sz val="8"/>
      <name val="Arial Narrow"/>
      <family val="2"/>
    </font>
    <font>
      <b/>
      <i/>
      <sz val="9"/>
      <color rgb="FFFF0000"/>
      <name val="Calibri"/>
      <family val="2"/>
      <scheme val="minor"/>
    </font>
    <font>
      <i/>
      <u/>
      <sz val="11"/>
      <color theme="1"/>
      <name val="Calibri"/>
      <family val="2"/>
      <scheme val="minor"/>
    </font>
    <font>
      <b/>
      <sz val="9"/>
      <color theme="0" tint="-4.9989318521683403E-2"/>
      <name val="Calibri"/>
      <family val="2"/>
      <scheme val="minor"/>
    </font>
    <font>
      <u/>
      <sz val="11"/>
      <color theme="10"/>
      <name val="Calibri"/>
      <family val="2"/>
      <scheme val="minor"/>
    </font>
    <font>
      <i/>
      <u/>
      <sz val="9"/>
      <color theme="10"/>
      <name val="Calibri"/>
      <family val="2"/>
      <scheme val="minor"/>
    </font>
    <font>
      <i/>
      <sz val="10"/>
      <color rgb="FFFF0000"/>
      <name val="Calibri"/>
      <family val="2"/>
      <scheme val="minor"/>
    </font>
    <font>
      <strike/>
      <sz val="10"/>
      <name val="Calibri"/>
      <family val="2"/>
      <scheme val="minor"/>
    </font>
    <font>
      <b/>
      <sz val="16"/>
      <color rgb="FFFF0000"/>
      <name val="Calibri"/>
      <family val="2"/>
      <scheme val="minor"/>
    </font>
    <font>
      <b/>
      <strike/>
      <sz val="14"/>
      <name val="Calibri"/>
      <family val="2"/>
      <scheme val="minor"/>
    </font>
    <font>
      <b/>
      <i/>
      <sz val="10"/>
      <name val="Calibri"/>
      <family val="2"/>
      <scheme val="minor"/>
    </font>
    <font>
      <strike/>
      <sz val="11"/>
      <color theme="1"/>
      <name val="Calibri"/>
      <family val="2"/>
      <scheme val="minor"/>
    </font>
    <font>
      <sz val="11"/>
      <color theme="1"/>
      <name val="Symbol"/>
      <family val="1"/>
      <charset val="2"/>
    </font>
    <font>
      <i/>
      <sz val="14"/>
      <color theme="0"/>
      <name val="Calibri"/>
      <family val="2"/>
      <scheme val="minor"/>
    </font>
    <font>
      <b/>
      <i/>
      <u val="doubleAccounting"/>
      <sz val="11"/>
      <color rgb="FFFF0000"/>
      <name val="Calibri"/>
      <family val="2"/>
      <scheme val="minor"/>
    </font>
    <font>
      <b/>
      <sz val="16"/>
      <color rgb="FF00B050"/>
      <name val="Calibri"/>
      <family val="2"/>
      <scheme val="minor"/>
    </font>
    <font>
      <sz val="8"/>
      <name val="Calibri"/>
      <family val="2"/>
      <scheme val="minor"/>
    </font>
    <font>
      <sz val="10"/>
      <color theme="1"/>
      <name val="Symbol"/>
      <family val="1"/>
      <charset val="2"/>
    </font>
    <font>
      <b/>
      <sz val="10"/>
      <color theme="1"/>
      <name val="Calibri"/>
      <family val="2"/>
      <scheme val="minor"/>
    </font>
    <font>
      <sz val="10"/>
      <color theme="1"/>
      <name val="Times New Roman"/>
      <family val="1"/>
    </font>
    <font>
      <b/>
      <sz val="14"/>
      <color theme="1"/>
      <name val="Calibri"/>
      <family val="2"/>
      <scheme val="minor"/>
    </font>
    <font>
      <b/>
      <i/>
      <sz val="10"/>
      <color theme="1"/>
      <name val="Calibri"/>
      <family val="2"/>
      <scheme val="minor"/>
    </font>
    <font>
      <u/>
      <sz val="10"/>
      <color theme="1"/>
      <name val="Calibri"/>
      <family val="2"/>
      <scheme val="minor"/>
    </font>
    <font>
      <b/>
      <sz val="11"/>
      <color rgb="FFC00000"/>
      <name val="Calibri"/>
      <family val="2"/>
      <scheme val="minor"/>
    </font>
    <font>
      <b/>
      <sz val="10"/>
      <color rgb="FFC00000"/>
      <name val="Calibri"/>
      <family val="2"/>
      <scheme val="minor"/>
    </font>
    <font>
      <b/>
      <i/>
      <u/>
      <sz val="14"/>
      <color rgb="FFC00000"/>
      <name val="Calibri"/>
      <family val="2"/>
      <scheme val="minor"/>
    </font>
    <font>
      <b/>
      <sz val="12"/>
      <color rgb="FFC00000"/>
      <name val="Calibri"/>
      <family val="2"/>
      <scheme val="minor"/>
    </font>
    <font>
      <sz val="11"/>
      <color theme="7" tint="-0.499984740745262"/>
      <name val="Calibri"/>
      <family val="2"/>
      <scheme val="minor"/>
    </font>
    <font>
      <b/>
      <sz val="16"/>
      <color rgb="FF007E39"/>
      <name val="Calibri"/>
      <family val="2"/>
      <scheme val="minor"/>
    </font>
    <font>
      <b/>
      <i/>
      <sz val="14"/>
      <color theme="0"/>
      <name val="Calibri"/>
      <family val="2"/>
      <scheme val="minor"/>
    </font>
    <font>
      <sz val="10"/>
      <color rgb="FFC00000"/>
      <name val="Calibri"/>
      <family val="2"/>
      <scheme val="minor"/>
    </font>
  </fonts>
  <fills count="22">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rgb="FFB09EC6"/>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tint="0.39997558519241921"/>
        <bgColor indexed="64"/>
      </patternFill>
    </fill>
    <fill>
      <patternFill patternType="solid">
        <fgColor rgb="FFFF8989"/>
        <bgColor indexed="64"/>
      </patternFill>
    </fill>
    <fill>
      <patternFill patternType="solid">
        <fgColor theme="0" tint="-0.249977111117893"/>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7" tint="-0.249977111117893"/>
        <bgColor indexed="64"/>
      </patternFill>
    </fill>
    <fill>
      <patternFill patternType="solid">
        <fgColor theme="5" tint="0.59999389629810485"/>
        <bgColor indexed="64"/>
      </patternFill>
    </fill>
    <fill>
      <patternFill patternType="solid">
        <fgColor theme="7"/>
        <bgColor indexed="64"/>
      </patternFill>
    </fill>
    <fill>
      <patternFill patternType="solid">
        <fgColor rgb="FF00A249"/>
        <bgColor indexed="64"/>
      </patternFill>
    </fill>
    <fill>
      <patternFill patternType="solid">
        <fgColor theme="6" tint="0.79998168889431442"/>
        <bgColor indexed="64"/>
      </patternFill>
    </fill>
  </fills>
  <borders count="75">
    <border>
      <left/>
      <right/>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style="medium">
        <color indexed="64"/>
      </bottom>
      <diagonal/>
    </border>
    <border>
      <left/>
      <right style="hair">
        <color indexed="64"/>
      </right>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s>
  <cellStyleXfs count="6">
    <xf numFmtId="0" fontId="0" fillId="0" borderId="0"/>
    <xf numFmtId="0" fontId="1" fillId="0" borderId="0"/>
    <xf numFmtId="43" fontId="1" fillId="0" borderId="0" applyFont="0" applyFill="0" applyBorder="0" applyAlignment="0" applyProtection="0"/>
    <xf numFmtId="9" fontId="23" fillId="0" borderId="0" applyFont="0" applyFill="0" applyBorder="0" applyAlignment="0" applyProtection="0"/>
    <xf numFmtId="44" fontId="23" fillId="0" borderId="0" applyFont="0" applyFill="0" applyBorder="0" applyAlignment="0" applyProtection="0"/>
    <xf numFmtId="0" fontId="72" fillId="0" borderId="0" applyNumberFormat="0" applyFill="0" applyBorder="0" applyAlignment="0" applyProtection="0"/>
  </cellStyleXfs>
  <cellXfs count="411">
    <xf numFmtId="0" fontId="0" fillId="0" borderId="0" xfId="0"/>
    <xf numFmtId="164" fontId="2" fillId="0" borderId="0" xfId="2" applyNumberFormat="1" applyFont="1" applyFill="1" applyBorder="1" applyAlignment="1" applyProtection="1">
      <alignment vertical="top"/>
    </xf>
    <xf numFmtId="0" fontId="3" fillId="0" borderId="0" xfId="1" applyFont="1"/>
    <xf numFmtId="14" fontId="3" fillId="0" borderId="0" xfId="1" applyNumberFormat="1" applyFont="1"/>
    <xf numFmtId="0" fontId="5" fillId="0" borderId="0" xfId="1" applyFont="1"/>
    <xf numFmtId="0" fontId="9" fillId="0" borderId="0" xfId="1" applyFont="1" applyAlignment="1">
      <alignment vertical="top"/>
    </xf>
    <xf numFmtId="0" fontId="10" fillId="0" borderId="0" xfId="1" applyFont="1"/>
    <xf numFmtId="0" fontId="10" fillId="0" borderId="0" xfId="1" applyFont="1" applyAlignment="1">
      <alignment vertical="top"/>
    </xf>
    <xf numFmtId="0" fontId="13" fillId="0" borderId="0" xfId="1" applyFont="1"/>
    <xf numFmtId="0" fontId="14" fillId="0" borderId="0" xfId="1" applyFont="1" applyAlignment="1">
      <alignment horizontal="center"/>
    </xf>
    <xf numFmtId="0" fontId="4" fillId="0" borderId="0" xfId="1" applyFont="1" applyAlignment="1">
      <alignment vertical="top"/>
    </xf>
    <xf numFmtId="165" fontId="6" fillId="3" borderId="27" xfId="1" applyNumberFormat="1" applyFont="1" applyFill="1" applyBorder="1" applyAlignment="1">
      <alignment horizontal="center" vertical="center" wrapText="1"/>
    </xf>
    <xf numFmtId="0" fontId="3" fillId="0" borderId="0" xfId="1" applyFont="1" applyAlignment="1">
      <alignment wrapText="1"/>
    </xf>
    <xf numFmtId="0" fontId="3" fillId="0" borderId="0" xfId="1" applyFont="1" applyAlignment="1">
      <alignment vertical="center"/>
    </xf>
    <xf numFmtId="0" fontId="18" fillId="0" borderId="0" xfId="0" applyFont="1"/>
    <xf numFmtId="0" fontId="7" fillId="0" borderId="0" xfId="1" applyFont="1"/>
    <xf numFmtId="0" fontId="8" fillId="0" borderId="0" xfId="1" applyFont="1"/>
    <xf numFmtId="0" fontId="4" fillId="3" borderId="21" xfId="1" applyFont="1" applyFill="1" applyBorder="1" applyAlignment="1">
      <alignment horizontal="center" vertical="center" wrapText="1"/>
    </xf>
    <xf numFmtId="0" fontId="10" fillId="2" borderId="14" xfId="1" applyFont="1" applyFill="1" applyBorder="1" applyAlignment="1">
      <alignment horizontal="center" vertical="center" wrapText="1"/>
    </xf>
    <xf numFmtId="164" fontId="21" fillId="0" borderId="0" xfId="2" quotePrefix="1" applyNumberFormat="1" applyFont="1" applyFill="1" applyBorder="1" applyAlignment="1" applyProtection="1">
      <alignment horizontal="left" vertical="top" wrapText="1"/>
    </xf>
    <xf numFmtId="164" fontId="2" fillId="0" borderId="0" xfId="2" quotePrefix="1" applyNumberFormat="1" applyFont="1" applyFill="1" applyBorder="1" applyAlignment="1" applyProtection="1">
      <alignment horizontal="left" vertical="top" wrapText="1"/>
    </xf>
    <xf numFmtId="164" fontId="2" fillId="0" borderId="0" xfId="2" quotePrefix="1" applyNumberFormat="1" applyFont="1" applyFill="1" applyBorder="1" applyAlignment="1" applyProtection="1">
      <alignment horizontal="left" vertical="top"/>
    </xf>
    <xf numFmtId="0" fontId="0" fillId="0" borderId="0" xfId="0" applyAlignment="1">
      <alignment vertical="top"/>
    </xf>
    <xf numFmtId="0" fontId="36" fillId="0" borderId="30" xfId="0" applyFont="1" applyBorder="1"/>
    <xf numFmtId="0" fontId="36" fillId="0" borderId="22" xfId="0" applyFont="1" applyBorder="1"/>
    <xf numFmtId="0" fontId="36" fillId="0" borderId="57" xfId="0" applyFont="1" applyBorder="1"/>
    <xf numFmtId="166" fontId="36" fillId="8" borderId="58" xfId="0" applyNumberFormat="1" applyFont="1" applyFill="1" applyBorder="1"/>
    <xf numFmtId="0" fontId="33" fillId="0" borderId="0" xfId="0" applyFont="1"/>
    <xf numFmtId="167" fontId="36" fillId="5" borderId="38" xfId="4" applyNumberFormat="1" applyFont="1" applyFill="1" applyBorder="1"/>
    <xf numFmtId="167" fontId="36" fillId="5" borderId="56" xfId="4" applyNumberFormat="1" applyFont="1" applyFill="1" applyBorder="1"/>
    <xf numFmtId="1" fontId="3" fillId="5" borderId="38" xfId="0" applyNumberFormat="1" applyFont="1" applyFill="1" applyBorder="1"/>
    <xf numFmtId="0" fontId="3" fillId="0" borderId="22" xfId="0" applyFont="1" applyBorder="1"/>
    <xf numFmtId="166" fontId="36" fillId="5" borderId="38" xfId="0" applyNumberFormat="1" applyFont="1" applyFill="1" applyBorder="1"/>
    <xf numFmtId="166" fontId="3" fillId="5" borderId="38" xfId="0" applyNumberFormat="1" applyFont="1" applyFill="1" applyBorder="1"/>
    <xf numFmtId="9" fontId="36" fillId="5" borderId="38" xfId="3" applyFont="1" applyFill="1" applyBorder="1"/>
    <xf numFmtId="0" fontId="40" fillId="13" borderId="0" xfId="1" applyFont="1" applyFill="1" applyAlignment="1">
      <alignment vertical="top"/>
    </xf>
    <xf numFmtId="0" fontId="8" fillId="13" borderId="0" xfId="1" applyFont="1" applyFill="1" applyAlignment="1">
      <alignment vertical="top"/>
    </xf>
    <xf numFmtId="0" fontId="26" fillId="0" borderId="0" xfId="0" applyFont="1"/>
    <xf numFmtId="0" fontId="18" fillId="10" borderId="59" xfId="0" applyFont="1" applyFill="1" applyBorder="1" applyAlignment="1">
      <alignment horizontal="center" wrapText="1"/>
    </xf>
    <xf numFmtId="0" fontId="18" fillId="10" borderId="43" xfId="0" applyFont="1" applyFill="1" applyBorder="1" applyAlignment="1">
      <alignment horizontal="center" wrapText="1"/>
    </xf>
    <xf numFmtId="0" fontId="18" fillId="10" borderId="42" xfId="0" applyFont="1" applyFill="1" applyBorder="1" applyAlignment="1">
      <alignment horizontal="center" wrapText="1"/>
    </xf>
    <xf numFmtId="165" fontId="14" fillId="3" borderId="31" xfId="1" applyNumberFormat="1" applyFont="1" applyFill="1" applyBorder="1" applyAlignment="1">
      <alignment horizontal="center" vertical="center" wrapText="1"/>
    </xf>
    <xf numFmtId="165" fontId="14" fillId="3" borderId="61" xfId="1" applyNumberFormat="1" applyFont="1" applyFill="1" applyBorder="1" applyAlignment="1">
      <alignment horizontal="center" vertical="center" wrapText="1"/>
    </xf>
    <xf numFmtId="0" fontId="22" fillId="3" borderId="42" xfId="1" applyFont="1" applyFill="1" applyBorder="1" applyAlignment="1">
      <alignment horizontal="left"/>
    </xf>
    <xf numFmtId="0" fontId="22" fillId="3" borderId="59" xfId="1" applyFont="1" applyFill="1" applyBorder="1" applyAlignment="1">
      <alignment horizontal="center"/>
    </xf>
    <xf numFmtId="0" fontId="22" fillId="3" borderId="43" xfId="1" applyFont="1" applyFill="1" applyBorder="1" applyAlignment="1">
      <alignment horizontal="center"/>
    </xf>
    <xf numFmtId="0" fontId="14" fillId="6" borderId="10" xfId="0" applyFont="1" applyFill="1" applyBorder="1" applyAlignment="1">
      <alignment horizontal="center" vertical="center" wrapText="1"/>
    </xf>
    <xf numFmtId="8" fontId="4" fillId="16" borderId="35" xfId="1" applyNumberFormat="1" applyFont="1" applyFill="1" applyBorder="1" applyAlignment="1">
      <alignment vertical="center"/>
    </xf>
    <xf numFmtId="0" fontId="0" fillId="7" borderId="0" xfId="0" applyFill="1"/>
    <xf numFmtId="0" fontId="59" fillId="15" borderId="0" xfId="1" applyFont="1" applyFill="1"/>
    <xf numFmtId="0" fontId="19" fillId="2" borderId="59" xfId="1" applyFont="1" applyFill="1" applyBorder="1"/>
    <xf numFmtId="0" fontId="14" fillId="2" borderId="59" xfId="1" applyFont="1" applyFill="1" applyBorder="1"/>
    <xf numFmtId="166" fontId="42" fillId="15" borderId="12" xfId="1" applyNumberFormat="1" applyFont="1" applyFill="1" applyBorder="1" applyAlignment="1">
      <alignment vertical="center" wrapText="1"/>
    </xf>
    <xf numFmtId="0" fontId="42" fillId="15" borderId="4" xfId="1" applyFont="1" applyFill="1" applyBorder="1" applyAlignment="1">
      <alignment horizontal="left" vertical="center" wrapText="1"/>
    </xf>
    <xf numFmtId="166" fontId="42" fillId="15" borderId="18" xfId="1" applyNumberFormat="1" applyFont="1" applyFill="1" applyBorder="1" applyAlignment="1">
      <alignment vertical="top" wrapText="1"/>
    </xf>
    <xf numFmtId="0" fontId="44" fillId="15" borderId="1" xfId="1" applyFont="1" applyFill="1" applyBorder="1" applyAlignment="1">
      <alignment horizontal="left" vertical="top" wrapText="1"/>
    </xf>
    <xf numFmtId="8" fontId="61" fillId="6" borderId="9" xfId="1" applyNumberFormat="1" applyFont="1" applyFill="1" applyBorder="1" applyAlignment="1">
      <alignment horizontal="right" vertical="center"/>
    </xf>
    <xf numFmtId="8" fontId="64" fillId="6" borderId="9" xfId="1" applyNumberFormat="1" applyFont="1" applyFill="1" applyBorder="1" applyAlignment="1">
      <alignment horizontal="right" vertical="center"/>
    </xf>
    <xf numFmtId="8" fontId="48" fillId="16" borderId="11" xfId="1" applyNumberFormat="1" applyFont="1" applyFill="1" applyBorder="1" applyAlignment="1">
      <alignment horizontal="right" vertical="center"/>
    </xf>
    <xf numFmtId="8" fontId="65" fillId="6" borderId="11" xfId="1" applyNumberFormat="1" applyFont="1" applyFill="1" applyBorder="1" applyAlignment="1">
      <alignment horizontal="right" vertical="center"/>
    </xf>
    <xf numFmtId="0" fontId="6" fillId="3" borderId="17" xfId="1" applyFont="1" applyFill="1" applyBorder="1" applyAlignment="1">
      <alignment horizontal="center" vertical="center" wrapText="1"/>
    </xf>
    <xf numFmtId="8" fontId="6" fillId="3" borderId="39" xfId="1" applyNumberFormat="1" applyFont="1" applyFill="1" applyBorder="1" applyAlignment="1">
      <alignment horizontal="right" vertical="center"/>
    </xf>
    <xf numFmtId="8" fontId="6" fillId="3" borderId="2" xfId="1" applyNumberFormat="1" applyFont="1" applyFill="1" applyBorder="1" applyAlignment="1">
      <alignment horizontal="right" vertical="center"/>
    </xf>
    <xf numFmtId="8" fontId="6" fillId="3" borderId="62" xfId="1" applyNumberFormat="1" applyFont="1" applyFill="1" applyBorder="1" applyAlignment="1">
      <alignment horizontal="right" vertical="center"/>
    </xf>
    <xf numFmtId="8" fontId="6" fillId="14" borderId="62" xfId="1" applyNumberFormat="1" applyFont="1" applyFill="1" applyBorder="1" applyAlignment="1">
      <alignment horizontal="right" vertical="center"/>
    </xf>
    <xf numFmtId="8" fontId="30" fillId="2" borderId="39" xfId="1" applyNumberFormat="1" applyFont="1" applyFill="1" applyBorder="1" applyAlignment="1">
      <alignment horizontal="right" vertical="center"/>
    </xf>
    <xf numFmtId="8" fontId="30" fillId="2" borderId="2" xfId="1" applyNumberFormat="1" applyFont="1" applyFill="1" applyBorder="1" applyAlignment="1">
      <alignment horizontal="right" vertical="center"/>
    </xf>
    <xf numFmtId="8" fontId="30" fillId="2" borderId="62" xfId="1" applyNumberFormat="1" applyFont="1" applyFill="1" applyBorder="1" applyAlignment="1">
      <alignment horizontal="right" vertical="center"/>
    </xf>
    <xf numFmtId="8" fontId="30" fillId="6" borderId="62" xfId="1" applyNumberFormat="1" applyFont="1" applyFill="1" applyBorder="1" applyAlignment="1">
      <alignment horizontal="right" vertical="center"/>
    </xf>
    <xf numFmtId="8" fontId="6" fillId="3" borderId="66" xfId="1" applyNumberFormat="1" applyFont="1" applyFill="1" applyBorder="1" applyAlignment="1">
      <alignment horizontal="right" vertical="center"/>
    </xf>
    <xf numFmtId="8" fontId="6" fillId="3" borderId="5" xfId="1" applyNumberFormat="1" applyFont="1" applyFill="1" applyBorder="1" applyAlignment="1">
      <alignment horizontal="right" vertical="center"/>
    </xf>
    <xf numFmtId="8" fontId="6" fillId="3" borderId="63" xfId="1" applyNumberFormat="1" applyFont="1" applyFill="1" applyBorder="1" applyAlignment="1">
      <alignment horizontal="right" vertical="center"/>
    </xf>
    <xf numFmtId="8" fontId="6" fillId="4" borderId="39" xfId="1" applyNumberFormat="1" applyFont="1" applyFill="1" applyBorder="1" applyAlignment="1">
      <alignment horizontal="right" vertical="center"/>
    </xf>
    <xf numFmtId="8" fontId="6" fillId="4" borderId="2" xfId="1" applyNumberFormat="1" applyFont="1" applyFill="1" applyBorder="1" applyAlignment="1">
      <alignment horizontal="right" vertical="center"/>
    </xf>
    <xf numFmtId="8" fontId="6" fillId="4" borderId="62" xfId="1" applyNumberFormat="1" applyFont="1" applyFill="1" applyBorder="1" applyAlignment="1">
      <alignment horizontal="right" vertical="center"/>
    </xf>
    <xf numFmtId="8" fontId="6" fillId="3" borderId="67" xfId="1" applyNumberFormat="1" applyFont="1" applyFill="1" applyBorder="1" applyAlignment="1">
      <alignment horizontal="right" vertical="center"/>
    </xf>
    <xf numFmtId="8" fontId="6" fillId="3" borderId="8" xfId="1" applyNumberFormat="1" applyFont="1" applyFill="1" applyBorder="1" applyAlignment="1">
      <alignment horizontal="right" vertical="center"/>
    </xf>
    <xf numFmtId="8" fontId="6" fillId="3" borderId="49" xfId="1" applyNumberFormat="1" applyFont="1" applyFill="1" applyBorder="1" applyAlignment="1">
      <alignment horizontal="right" vertical="center"/>
    </xf>
    <xf numFmtId="8" fontId="6" fillId="3" borderId="41" xfId="1" applyNumberFormat="1" applyFont="1" applyFill="1" applyBorder="1" applyAlignment="1">
      <alignment horizontal="right" vertical="center"/>
    </xf>
    <xf numFmtId="8" fontId="6" fillId="3" borderId="36" xfId="1" applyNumberFormat="1" applyFont="1" applyFill="1" applyBorder="1" applyAlignment="1">
      <alignment horizontal="right" vertical="center"/>
    </xf>
    <xf numFmtId="8" fontId="6" fillId="3" borderId="64" xfId="1" applyNumberFormat="1" applyFont="1" applyFill="1" applyBorder="1" applyAlignment="1">
      <alignment horizontal="right" vertical="center"/>
    </xf>
    <xf numFmtId="8" fontId="6" fillId="14" borderId="40" xfId="1" applyNumberFormat="1" applyFont="1" applyFill="1" applyBorder="1" applyAlignment="1">
      <alignment horizontal="right" vertical="center"/>
    </xf>
    <xf numFmtId="166" fontId="42" fillId="15" borderId="12" xfId="1" applyNumberFormat="1" applyFont="1" applyFill="1" applyBorder="1" applyAlignment="1">
      <alignment vertical="top" wrapText="1"/>
    </xf>
    <xf numFmtId="0" fontId="42" fillId="15" borderId="4" xfId="1" applyFont="1" applyFill="1" applyBorder="1" applyAlignment="1">
      <alignment horizontal="left" vertical="top" wrapText="1"/>
    </xf>
    <xf numFmtId="166" fontId="42" fillId="15" borderId="9" xfId="1" applyNumberFormat="1" applyFont="1" applyFill="1" applyBorder="1" applyAlignment="1">
      <alignment vertical="top" wrapText="1"/>
    </xf>
    <xf numFmtId="0" fontId="42" fillId="15" borderId="1" xfId="1" applyFont="1" applyFill="1" applyBorder="1" applyAlignment="1">
      <alignment horizontal="left" vertical="top" wrapText="1"/>
    </xf>
    <xf numFmtId="0" fontId="6" fillId="4" borderId="1" xfId="1" applyFont="1" applyFill="1" applyBorder="1" applyAlignment="1">
      <alignment horizontal="left" vertical="top" wrapText="1"/>
    </xf>
    <xf numFmtId="8" fontId="61" fillId="6" borderId="38" xfId="1" applyNumberFormat="1" applyFont="1" applyFill="1" applyBorder="1" applyAlignment="1">
      <alignment horizontal="right" vertical="center"/>
    </xf>
    <xf numFmtId="8" fontId="61" fillId="6" borderId="19" xfId="1" applyNumberFormat="1" applyFont="1" applyFill="1" applyBorder="1" applyAlignment="1">
      <alignment horizontal="right" vertical="center"/>
    </xf>
    <xf numFmtId="0" fontId="42" fillId="15" borderId="19" xfId="1" applyFont="1" applyFill="1" applyBorder="1" applyAlignment="1">
      <alignment vertical="top" wrapText="1"/>
    </xf>
    <xf numFmtId="0" fontId="42" fillId="15" borderId="20" xfId="1" applyFont="1" applyFill="1" applyBorder="1" applyAlignment="1">
      <alignment horizontal="left" vertical="top" wrapText="1"/>
    </xf>
    <xf numFmtId="44" fontId="41" fillId="16" borderId="25" xfId="4" applyFont="1" applyFill="1" applyBorder="1" applyAlignment="1" applyProtection="1">
      <alignment horizontal="right" vertical="center"/>
    </xf>
    <xf numFmtId="0" fontId="31" fillId="2" borderId="1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3" borderId="14" xfId="1" applyFont="1" applyFill="1" applyBorder="1" applyAlignment="1">
      <alignment horizontal="center" vertical="center" wrapText="1"/>
    </xf>
    <xf numFmtId="8" fontId="4" fillId="16" borderId="24" xfId="1" applyNumberFormat="1" applyFont="1" applyFill="1" applyBorder="1" applyAlignment="1">
      <alignment horizontal="right" vertical="center"/>
    </xf>
    <xf numFmtId="8" fontId="65" fillId="6" borderId="69" xfId="1" applyNumberFormat="1" applyFont="1" applyFill="1" applyBorder="1" applyAlignment="1">
      <alignment horizontal="right" vertical="center"/>
    </xf>
    <xf numFmtId="44" fontId="0" fillId="7" borderId="0" xfId="4" applyFont="1" applyFill="1"/>
    <xf numFmtId="0" fontId="33" fillId="7" borderId="0" xfId="0" applyFont="1" applyFill="1"/>
    <xf numFmtId="0" fontId="0" fillId="6" borderId="52" xfId="0" applyFill="1" applyBorder="1"/>
    <xf numFmtId="44" fontId="0" fillId="7" borderId="53" xfId="4" applyFont="1" applyFill="1" applyBorder="1"/>
    <xf numFmtId="0" fontId="0" fillId="6" borderId="0" xfId="0" applyFill="1"/>
    <xf numFmtId="0" fontId="39" fillId="6" borderId="70" xfId="0" applyFont="1" applyFill="1" applyBorder="1"/>
    <xf numFmtId="44" fontId="0" fillId="6" borderId="0" xfId="4" applyFont="1" applyFill="1" applyBorder="1"/>
    <xf numFmtId="44" fontId="0" fillId="6" borderId="53" xfId="4" applyFont="1" applyFill="1" applyBorder="1"/>
    <xf numFmtId="44" fontId="39" fillId="6" borderId="71" xfId="4" applyFont="1" applyFill="1" applyBorder="1"/>
    <xf numFmtId="0" fontId="36" fillId="6" borderId="52" xfId="0" applyFont="1" applyFill="1" applyBorder="1"/>
    <xf numFmtId="10" fontId="36" fillId="6" borderId="0" xfId="3" applyNumberFormat="1" applyFont="1" applyFill="1" applyBorder="1" applyAlignment="1">
      <alignment horizontal="right"/>
    </xf>
    <xf numFmtId="10" fontId="36" fillId="6" borderId="53" xfId="3" applyNumberFormat="1" applyFont="1" applyFill="1" applyBorder="1" applyAlignment="1">
      <alignment horizontal="right"/>
    </xf>
    <xf numFmtId="0" fontId="0" fillId="6" borderId="42" xfId="0" applyFill="1" applyBorder="1"/>
    <xf numFmtId="44" fontId="0" fillId="5" borderId="43" xfId="4" applyFont="1" applyFill="1" applyBorder="1"/>
    <xf numFmtId="0" fontId="28" fillId="6" borderId="33" xfId="0" applyFont="1" applyFill="1" applyBorder="1"/>
    <xf numFmtId="0" fontId="36" fillId="6" borderId="0" xfId="0" applyFont="1" applyFill="1"/>
    <xf numFmtId="0" fontId="42" fillId="19" borderId="1" xfId="1" applyFont="1" applyFill="1" applyBorder="1" applyAlignment="1">
      <alignment vertical="center"/>
    </xf>
    <xf numFmtId="168" fontId="42" fillId="19" borderId="1" xfId="3" applyNumberFormat="1" applyFont="1" applyFill="1" applyBorder="1" applyAlignment="1" applyProtection="1">
      <alignment vertical="center" wrapText="1"/>
    </xf>
    <xf numFmtId="0" fontId="12" fillId="18" borderId="33" xfId="0" applyFont="1" applyFill="1" applyBorder="1"/>
    <xf numFmtId="10" fontId="12" fillId="18" borderId="20" xfId="3" applyNumberFormat="1" applyFont="1" applyFill="1" applyBorder="1" applyAlignment="1"/>
    <xf numFmtId="0" fontId="12" fillId="18" borderId="20" xfId="0" applyFont="1" applyFill="1" applyBorder="1"/>
    <xf numFmtId="10" fontId="12" fillId="18" borderId="54" xfId="3" applyNumberFormat="1" applyFont="1" applyFill="1" applyBorder="1" applyAlignment="1"/>
    <xf numFmtId="0" fontId="28" fillId="6" borderId="54" xfId="0" applyFont="1" applyFill="1" applyBorder="1"/>
    <xf numFmtId="0" fontId="28" fillId="6" borderId="33" xfId="0" applyFont="1" applyFill="1" applyBorder="1" applyAlignment="1">
      <alignment horizontal="left" indent="1"/>
    </xf>
    <xf numFmtId="0" fontId="6" fillId="2" borderId="1" xfId="1" applyFont="1" applyFill="1" applyBorder="1" applyAlignment="1">
      <alignment vertical="center" wrapText="1"/>
    </xf>
    <xf numFmtId="0" fontId="6" fillId="2" borderId="1" xfId="1" applyFont="1" applyFill="1" applyBorder="1" applyAlignment="1">
      <alignment vertical="center"/>
    </xf>
    <xf numFmtId="0" fontId="4" fillId="2" borderId="1" xfId="1" applyFont="1" applyFill="1" applyBorder="1" applyAlignment="1">
      <alignment vertical="center"/>
    </xf>
    <xf numFmtId="44" fontId="0" fillId="7" borderId="53" xfId="4" applyFont="1" applyFill="1" applyBorder="1" applyProtection="1">
      <protection locked="0"/>
    </xf>
    <xf numFmtId="0" fontId="0" fillId="6" borderId="43" xfId="0" applyFill="1" applyBorder="1"/>
    <xf numFmtId="0" fontId="27" fillId="6" borderId="42" xfId="0" applyFont="1" applyFill="1" applyBorder="1"/>
    <xf numFmtId="0" fontId="27" fillId="6" borderId="42" xfId="0" applyFont="1" applyFill="1" applyBorder="1" applyAlignment="1">
      <alignment horizontal="right"/>
    </xf>
    <xf numFmtId="10" fontId="27" fillId="6" borderId="43" xfId="0" applyNumberFormat="1" applyFont="1" applyFill="1" applyBorder="1" applyAlignment="1">
      <alignment horizontal="center"/>
    </xf>
    <xf numFmtId="0" fontId="4" fillId="2" borderId="1" xfId="1" applyFont="1" applyFill="1" applyBorder="1" applyAlignment="1">
      <alignment horizontal="left" vertical="center" wrapText="1"/>
    </xf>
    <xf numFmtId="0" fontId="6" fillId="3" borderId="1" xfId="1" applyFont="1" applyFill="1" applyBorder="1" applyAlignment="1">
      <alignment horizontal="center" vertical="center"/>
    </xf>
    <xf numFmtId="0" fontId="3" fillId="6" borderId="0" xfId="1" applyFont="1" applyFill="1" applyAlignment="1">
      <alignment horizontal="left" vertical="top" wrapText="1"/>
    </xf>
    <xf numFmtId="0" fontId="51" fillId="6" borderId="23" xfId="1" applyFont="1" applyFill="1" applyBorder="1" applyAlignment="1">
      <alignment vertical="top" wrapText="1"/>
    </xf>
    <xf numFmtId="0" fontId="2" fillId="6" borderId="23" xfId="1" applyFont="1" applyFill="1" applyBorder="1" applyAlignment="1">
      <alignment horizontal="right" vertical="top"/>
    </xf>
    <xf numFmtId="0" fontId="3" fillId="7" borderId="9" xfId="1" applyFont="1" applyFill="1" applyBorder="1" applyAlignment="1" applyProtection="1">
      <alignment horizontal="left"/>
      <protection locked="0"/>
    </xf>
    <xf numFmtId="0" fontId="3" fillId="7" borderId="0" xfId="1" applyFont="1" applyFill="1" applyAlignment="1" applyProtection="1">
      <alignment horizontal="left" vertical="top" wrapText="1"/>
      <protection locked="0"/>
    </xf>
    <xf numFmtId="8" fontId="3" fillId="7" borderId="34" xfId="1" applyNumberFormat="1" applyFont="1" applyFill="1" applyBorder="1" applyAlignment="1" applyProtection="1">
      <alignment horizontal="right" vertical="center"/>
      <protection locked="0"/>
    </xf>
    <xf numFmtId="8" fontId="3" fillId="7" borderId="35" xfId="1" applyNumberFormat="1" applyFont="1" applyFill="1" applyBorder="1" applyAlignment="1" applyProtection="1">
      <alignment horizontal="right" vertical="center"/>
      <protection locked="0"/>
    </xf>
    <xf numFmtId="8" fontId="3" fillId="7" borderId="48" xfId="1" applyNumberFormat="1" applyFont="1" applyFill="1" applyBorder="1" applyAlignment="1" applyProtection="1">
      <alignment horizontal="right" vertical="center"/>
      <protection locked="0"/>
    </xf>
    <xf numFmtId="8" fontId="51" fillId="7" borderId="44" xfId="1" applyNumberFormat="1" applyFont="1" applyFill="1" applyBorder="1" applyAlignment="1" applyProtection="1">
      <alignment horizontal="right" vertical="center"/>
      <protection locked="0"/>
    </xf>
    <xf numFmtId="8" fontId="51" fillId="7" borderId="45" xfId="1" applyNumberFormat="1" applyFont="1" applyFill="1" applyBorder="1" applyAlignment="1" applyProtection="1">
      <alignment horizontal="right" vertical="center"/>
      <protection locked="0"/>
    </xf>
    <xf numFmtId="0" fontId="15" fillId="7" borderId="15" xfId="1" applyFont="1" applyFill="1" applyBorder="1" applyAlignment="1" applyProtection="1">
      <alignment horizontal="left" vertical="top" wrapText="1"/>
      <protection locked="0"/>
    </xf>
    <xf numFmtId="0" fontId="3" fillId="7" borderId="21" xfId="1" applyFont="1" applyFill="1" applyBorder="1" applyAlignment="1" applyProtection="1">
      <alignment horizontal="left" vertical="top" wrapText="1"/>
      <protection locked="0"/>
    </xf>
    <xf numFmtId="0" fontId="3" fillId="7" borderId="15" xfId="1" applyFont="1" applyFill="1" applyBorder="1" applyAlignment="1" applyProtection="1">
      <alignment horizontal="left" vertical="top" wrapText="1"/>
      <protection locked="0"/>
    </xf>
    <xf numFmtId="8" fontId="67" fillId="7" borderId="24" xfId="1" applyNumberFormat="1" applyFont="1" applyFill="1" applyBorder="1" applyAlignment="1" applyProtection="1">
      <alignment horizontal="right" vertical="center"/>
      <protection locked="0"/>
    </xf>
    <xf numFmtId="8" fontId="3" fillId="17" borderId="11" xfId="1" applyNumberFormat="1" applyFont="1" applyFill="1" applyBorder="1" applyAlignment="1">
      <alignment horizontal="right" vertical="center"/>
    </xf>
    <xf numFmtId="0" fontId="47" fillId="17" borderId="47" xfId="1" applyFont="1" applyFill="1" applyBorder="1" applyAlignment="1">
      <alignment horizontal="left" vertical="top" wrapText="1"/>
    </xf>
    <xf numFmtId="8" fontId="3" fillId="17" borderId="34" xfId="1" applyNumberFormat="1" applyFont="1" applyFill="1" applyBorder="1" applyAlignment="1">
      <alignment horizontal="right" vertical="center"/>
    </xf>
    <xf numFmtId="8" fontId="3" fillId="17" borderId="35" xfId="1" applyNumberFormat="1" applyFont="1" applyFill="1" applyBorder="1" applyAlignment="1">
      <alignment horizontal="right" vertical="center"/>
    </xf>
    <xf numFmtId="8" fontId="3" fillId="17" borderId="48" xfId="1" applyNumberFormat="1" applyFont="1" applyFill="1" applyBorder="1" applyAlignment="1">
      <alignment horizontal="right" vertical="center"/>
    </xf>
    <xf numFmtId="8" fontId="3" fillId="16" borderId="0" xfId="1" applyNumberFormat="1" applyFont="1" applyFill="1" applyAlignment="1">
      <alignment horizontal="right" vertical="center"/>
    </xf>
    <xf numFmtId="8" fontId="67" fillId="16" borderId="24" xfId="1" applyNumberFormat="1" applyFont="1" applyFill="1" applyBorder="1" applyAlignment="1">
      <alignment horizontal="right" vertical="center"/>
    </xf>
    <xf numFmtId="0" fontId="15" fillId="6" borderId="15" xfId="1" applyFont="1" applyFill="1" applyBorder="1" applyAlignment="1">
      <alignment horizontal="left" vertical="top" wrapText="1"/>
    </xf>
    <xf numFmtId="8" fontId="3" fillId="6" borderId="0" xfId="1" applyNumberFormat="1" applyFont="1" applyFill="1" applyAlignment="1">
      <alignment horizontal="right" vertical="center"/>
    </xf>
    <xf numFmtId="0" fontId="47" fillId="17" borderId="46" xfId="1" applyFont="1" applyFill="1" applyBorder="1" applyAlignment="1">
      <alignment horizontal="left" vertical="top" wrapText="1"/>
    </xf>
    <xf numFmtId="0" fontId="3" fillId="16" borderId="15" xfId="1" applyFont="1" applyFill="1" applyBorder="1" applyAlignment="1">
      <alignment horizontal="left" vertical="top" wrapText="1"/>
    </xf>
    <xf numFmtId="0" fontId="47" fillId="17" borderId="0" xfId="1" applyFont="1" applyFill="1" applyAlignment="1">
      <alignment horizontal="left" vertical="top" wrapText="1"/>
    </xf>
    <xf numFmtId="0" fontId="3" fillId="7" borderId="1" xfId="1" applyFont="1" applyFill="1" applyBorder="1"/>
    <xf numFmtId="0" fontId="3" fillId="7" borderId="10" xfId="1" applyFont="1" applyFill="1" applyBorder="1"/>
    <xf numFmtId="8" fontId="3" fillId="17" borderId="37" xfId="1" applyNumberFormat="1" applyFont="1" applyFill="1" applyBorder="1" applyAlignment="1">
      <alignment horizontal="right" vertical="center"/>
    </xf>
    <xf numFmtId="8" fontId="3" fillId="7" borderId="11" xfId="1" applyNumberFormat="1" applyFont="1" applyFill="1" applyBorder="1" applyAlignment="1" applyProtection="1">
      <alignment horizontal="right" vertical="center"/>
      <protection locked="0"/>
    </xf>
    <xf numFmtId="8" fontId="3" fillId="7" borderId="37" xfId="1" applyNumberFormat="1" applyFont="1" applyFill="1" applyBorder="1" applyAlignment="1" applyProtection="1">
      <alignment horizontal="right" vertical="center"/>
      <protection locked="0"/>
    </xf>
    <xf numFmtId="8" fontId="3" fillId="7" borderId="49" xfId="1" applyNumberFormat="1" applyFont="1" applyFill="1" applyBorder="1" applyAlignment="1" applyProtection="1">
      <alignment horizontal="right" vertical="center"/>
      <protection locked="0"/>
    </xf>
    <xf numFmtId="8" fontId="3" fillId="7" borderId="8" xfId="1" applyNumberFormat="1" applyFont="1" applyFill="1" applyBorder="1" applyAlignment="1" applyProtection="1">
      <alignment horizontal="right" vertical="center"/>
      <protection locked="0"/>
    </xf>
    <xf numFmtId="8" fontId="3" fillId="7" borderId="7" xfId="1" applyNumberFormat="1" applyFont="1" applyFill="1" applyBorder="1" applyAlignment="1" applyProtection="1">
      <alignment horizontal="right" vertical="center"/>
      <protection locked="0"/>
    </xf>
    <xf numFmtId="0" fontId="15" fillId="7" borderId="0" xfId="1" applyFont="1" applyFill="1" applyAlignment="1" applyProtection="1">
      <alignment horizontal="left" vertical="top" wrapText="1"/>
      <protection locked="0"/>
    </xf>
    <xf numFmtId="0" fontId="3" fillId="7" borderId="20" xfId="1" applyFont="1" applyFill="1" applyBorder="1" applyAlignment="1" applyProtection="1">
      <alignment horizontal="left" vertical="top" wrapText="1"/>
      <protection locked="0"/>
    </xf>
    <xf numFmtId="0" fontId="4" fillId="8" borderId="0" xfId="1" applyFont="1" applyFill="1" applyAlignment="1">
      <alignment vertical="top"/>
    </xf>
    <xf numFmtId="0" fontId="17" fillId="8" borderId="6" xfId="1" applyFont="1" applyFill="1" applyBorder="1" applyAlignment="1">
      <alignment vertical="top"/>
    </xf>
    <xf numFmtId="0" fontId="17" fillId="8" borderId="6" xfId="1" applyFont="1" applyFill="1" applyBorder="1" applyAlignment="1">
      <alignment vertical="top" wrapText="1"/>
    </xf>
    <xf numFmtId="0" fontId="18" fillId="8" borderId="0" xfId="0" applyFont="1" applyFill="1"/>
    <xf numFmtId="0" fontId="3" fillId="8" borderId="0" xfId="1" applyFont="1" applyFill="1" applyAlignment="1">
      <alignment vertical="top"/>
    </xf>
    <xf numFmtId="0" fontId="3" fillId="8" borderId="0" xfId="1" applyFont="1" applyFill="1"/>
    <xf numFmtId="0" fontId="24" fillId="8" borderId="0" xfId="1" applyFont="1" applyFill="1" applyAlignment="1">
      <alignment horizontal="left"/>
    </xf>
    <xf numFmtId="164" fontId="11" fillId="8" borderId="0" xfId="1" applyNumberFormat="1" applyFont="1" applyFill="1" applyAlignment="1">
      <alignment horizontal="right"/>
    </xf>
    <xf numFmtId="0" fontId="0" fillId="8" borderId="0" xfId="0" applyFill="1"/>
    <xf numFmtId="0" fontId="2" fillId="8" borderId="0" xfId="1" applyFont="1" applyFill="1" applyAlignment="1">
      <alignment horizontal="left" vertical="top"/>
    </xf>
    <xf numFmtId="0" fontId="10" fillId="8" borderId="0" xfId="1" applyFont="1" applyFill="1"/>
    <xf numFmtId="0" fontId="9" fillId="8" borderId="0" xfId="1" applyFont="1" applyFill="1" applyAlignment="1">
      <alignment vertical="top"/>
    </xf>
    <xf numFmtId="0" fontId="8" fillId="8" borderId="0" xfId="1" applyFont="1" applyFill="1" applyAlignment="1">
      <alignment vertical="top"/>
    </xf>
    <xf numFmtId="0" fontId="34" fillId="8" borderId="0" xfId="1" applyFont="1" applyFill="1" applyAlignment="1">
      <alignment vertical="top"/>
    </xf>
    <xf numFmtId="165" fontId="7" fillId="8" borderId="0" xfId="1" applyNumberFormat="1" applyFont="1" applyFill="1" applyAlignment="1">
      <alignment horizontal="center" vertical="center" wrapText="1"/>
    </xf>
    <xf numFmtId="0" fontId="3" fillId="8" borderId="0" xfId="1" applyFont="1" applyFill="1" applyAlignment="1">
      <alignment vertical="center"/>
    </xf>
    <xf numFmtId="0" fontId="3" fillId="8" borderId="0" xfId="1" applyFont="1" applyFill="1" applyAlignment="1">
      <alignment wrapText="1"/>
    </xf>
    <xf numFmtId="0" fontId="7" fillId="8" borderId="0" xfId="1" applyFont="1" applyFill="1"/>
    <xf numFmtId="0" fontId="10" fillId="8" borderId="0" xfId="1" applyFont="1" applyFill="1" applyAlignment="1">
      <alignment vertical="top"/>
    </xf>
    <xf numFmtId="0" fontId="31" fillId="8" borderId="0" xfId="0" applyFont="1" applyFill="1" applyAlignment="1">
      <alignment vertical="center"/>
    </xf>
    <xf numFmtId="0" fontId="0" fillId="8" borderId="0" xfId="0" applyFill="1" applyAlignment="1">
      <alignment vertical="center"/>
    </xf>
    <xf numFmtId="0" fontId="15" fillId="8" borderId="0" xfId="1" applyFont="1" applyFill="1"/>
    <xf numFmtId="0" fontId="6" fillId="8" borderId="13" xfId="1" applyFont="1" applyFill="1" applyBorder="1" applyAlignment="1">
      <alignment vertical="top" wrapText="1"/>
    </xf>
    <xf numFmtId="0" fontId="6" fillId="8" borderId="6" xfId="1" applyFont="1" applyFill="1" applyBorder="1" applyAlignment="1">
      <alignment horizontal="left" vertical="top" wrapText="1"/>
    </xf>
    <xf numFmtId="0" fontId="41" fillId="8" borderId="13" xfId="1" applyFont="1" applyFill="1" applyBorder="1" applyAlignment="1">
      <alignment vertical="top" wrapText="1"/>
    </xf>
    <xf numFmtId="0" fontId="41" fillId="8" borderId="6" xfId="1" applyFont="1" applyFill="1" applyBorder="1" applyAlignment="1">
      <alignment horizontal="left" vertical="top" wrapText="1"/>
    </xf>
    <xf numFmtId="0" fontId="41" fillId="8" borderId="11" xfId="1" applyFont="1" applyFill="1" applyBorder="1" applyAlignment="1">
      <alignment vertical="top" wrapText="1"/>
    </xf>
    <xf numFmtId="0" fontId="6" fillId="8" borderId="0" xfId="1" applyFont="1" applyFill="1" applyAlignment="1">
      <alignment horizontal="left" vertical="top" wrapText="1"/>
    </xf>
    <xf numFmtId="0" fontId="6" fillId="8" borderId="42" xfId="1" applyFont="1" applyFill="1" applyBorder="1" applyAlignment="1">
      <alignment vertical="top" wrapText="1"/>
    </xf>
    <xf numFmtId="0" fontId="6" fillId="8" borderId="59" xfId="1" applyFont="1" applyFill="1" applyBorder="1" applyAlignment="1">
      <alignment horizontal="left" vertical="center" wrapText="1"/>
    </xf>
    <xf numFmtId="44" fontId="6" fillId="8" borderId="67" xfId="4" applyFont="1" applyFill="1" applyBorder="1" applyAlignment="1" applyProtection="1">
      <alignment vertical="center"/>
    </xf>
    <xf numFmtId="10" fontId="41" fillId="8" borderId="67" xfId="3" applyNumberFormat="1" applyFont="1" applyFill="1" applyBorder="1" applyAlignment="1" applyProtection="1">
      <alignment vertical="center"/>
    </xf>
    <xf numFmtId="44" fontId="41" fillId="8" borderId="67" xfId="4" applyFont="1" applyFill="1" applyBorder="1" applyAlignment="1" applyProtection="1">
      <alignment vertical="center"/>
    </xf>
    <xf numFmtId="44" fontId="6" fillId="8" borderId="34" xfId="1" applyNumberFormat="1" applyFont="1" applyFill="1" applyBorder="1" applyAlignment="1">
      <alignment vertical="center"/>
    </xf>
    <xf numFmtId="44" fontId="6" fillId="8" borderId="41" xfId="4" applyFont="1" applyFill="1" applyBorder="1" applyAlignment="1" applyProtection="1">
      <alignment vertical="center"/>
    </xf>
    <xf numFmtId="44" fontId="6" fillId="8" borderId="8" xfId="4" applyFont="1" applyFill="1" applyBorder="1" applyAlignment="1" applyProtection="1">
      <alignment vertical="center"/>
    </xf>
    <xf numFmtId="44" fontId="6" fillId="8" borderId="49" xfId="4" applyFont="1" applyFill="1" applyBorder="1" applyAlignment="1" applyProtection="1">
      <alignment vertical="center"/>
    </xf>
    <xf numFmtId="10" fontId="41" fillId="8" borderId="7" xfId="3" applyNumberFormat="1" applyFont="1" applyFill="1" applyBorder="1" applyAlignment="1" applyProtection="1">
      <alignment vertical="center"/>
    </xf>
    <xf numFmtId="10" fontId="41" fillId="8" borderId="6" xfId="3" applyNumberFormat="1" applyFont="1" applyFill="1" applyBorder="1" applyAlignment="1" applyProtection="1">
      <alignment vertical="center"/>
    </xf>
    <xf numFmtId="44" fontId="41" fillId="8" borderId="8" xfId="4" applyFont="1" applyFill="1" applyBorder="1" applyAlignment="1" applyProtection="1">
      <alignment vertical="center"/>
    </xf>
    <xf numFmtId="44" fontId="41" fillId="8" borderId="49" xfId="4" applyFont="1" applyFill="1" applyBorder="1" applyAlignment="1" applyProtection="1">
      <alignment vertical="center"/>
    </xf>
    <xf numFmtId="44" fontId="6" fillId="8" borderId="36" xfId="4" applyFont="1" applyFill="1" applyBorder="1" applyAlignment="1" applyProtection="1">
      <alignment vertical="center"/>
    </xf>
    <xf numFmtId="44" fontId="4" fillId="8" borderId="36" xfId="4" applyFont="1" applyFill="1" applyBorder="1" applyAlignment="1" applyProtection="1">
      <alignment vertical="center"/>
    </xf>
    <xf numFmtId="44" fontId="4" fillId="8" borderId="64" xfId="1" applyNumberFormat="1" applyFont="1" applyFill="1" applyBorder="1" applyAlignment="1">
      <alignment vertical="center"/>
    </xf>
    <xf numFmtId="44" fontId="6" fillId="8" borderId="48" xfId="1" applyNumberFormat="1" applyFont="1" applyFill="1" applyBorder="1" applyAlignment="1">
      <alignment vertical="center"/>
    </xf>
    <xf numFmtId="8" fontId="4" fillId="8" borderId="48" xfId="1" applyNumberFormat="1" applyFont="1" applyFill="1" applyBorder="1" applyAlignment="1">
      <alignment vertical="center"/>
    </xf>
    <xf numFmtId="8" fontId="42" fillId="8" borderId="24" xfId="1" applyNumberFormat="1" applyFont="1" applyFill="1" applyBorder="1" applyAlignment="1">
      <alignment vertical="center"/>
    </xf>
    <xf numFmtId="44" fontId="6" fillId="8" borderId="0" xfId="1" applyNumberFormat="1" applyFont="1" applyFill="1" applyAlignment="1">
      <alignment vertical="center"/>
    </xf>
    <xf numFmtId="8" fontId="6" fillId="8" borderId="24" xfId="1" applyNumberFormat="1" applyFont="1" applyFill="1" applyBorder="1" applyAlignment="1">
      <alignment vertical="center"/>
    </xf>
    <xf numFmtId="44" fontId="6" fillId="8" borderId="32" xfId="1" applyNumberFormat="1" applyFont="1" applyFill="1" applyBorder="1" applyAlignment="1">
      <alignment vertical="center"/>
    </xf>
    <xf numFmtId="8" fontId="41" fillId="8" borderId="24" xfId="1" applyNumberFormat="1" applyFont="1" applyFill="1" applyBorder="1" applyAlignment="1">
      <alignment vertical="center"/>
    </xf>
    <xf numFmtId="44" fontId="41" fillId="8" borderId="24" xfId="4" applyFont="1" applyFill="1" applyBorder="1" applyAlignment="1" applyProtection="1">
      <alignment vertical="center"/>
    </xf>
    <xf numFmtId="44" fontId="41" fillId="8" borderId="23" xfId="4" applyFont="1" applyFill="1" applyBorder="1" applyAlignment="1" applyProtection="1">
      <alignment vertical="center"/>
    </xf>
    <xf numFmtId="8" fontId="42" fillId="8" borderId="11" xfId="1" applyNumberFormat="1" applyFont="1" applyFill="1" applyBorder="1" applyAlignment="1">
      <alignment vertical="center"/>
    </xf>
    <xf numFmtId="44" fontId="6" fillId="8" borderId="60" xfId="1" applyNumberFormat="1" applyFont="1" applyFill="1" applyBorder="1" applyAlignment="1">
      <alignment vertical="center"/>
    </xf>
    <xf numFmtId="8" fontId="6" fillId="8" borderId="0" xfId="1" applyNumberFormat="1" applyFont="1" applyFill="1" applyAlignment="1">
      <alignment vertical="center"/>
    </xf>
    <xf numFmtId="0" fontId="0" fillId="8" borderId="0" xfId="0" applyFill="1" applyAlignment="1">
      <alignment vertical="top" wrapText="1"/>
    </xf>
    <xf numFmtId="0" fontId="22" fillId="8" borderId="0" xfId="1" applyFont="1" applyFill="1" applyAlignment="1">
      <alignment horizontal="center"/>
    </xf>
    <xf numFmtId="165" fontId="49" fillId="8" borderId="24" xfId="1" applyNumberFormat="1" applyFont="1" applyFill="1" applyBorder="1" applyAlignment="1">
      <alignment horizontal="center" vertical="center" wrapText="1"/>
    </xf>
    <xf numFmtId="8" fontId="6" fillId="8" borderId="24" xfId="1" applyNumberFormat="1" applyFont="1" applyFill="1" applyBorder="1" applyAlignment="1">
      <alignment horizontal="right" vertical="center"/>
    </xf>
    <xf numFmtId="8" fontId="30" fillId="8" borderId="24" xfId="1" applyNumberFormat="1" applyFont="1" applyFill="1" applyBorder="1" applyAlignment="1">
      <alignment horizontal="right" vertical="center"/>
    </xf>
    <xf numFmtId="8" fontId="3" fillId="8" borderId="24" xfId="1" applyNumberFormat="1" applyFont="1" applyFill="1" applyBorder="1" applyAlignment="1">
      <alignment horizontal="right" vertical="center"/>
    </xf>
    <xf numFmtId="165" fontId="49" fillId="8" borderId="11" xfId="1" applyNumberFormat="1" applyFont="1" applyFill="1" applyBorder="1" applyAlignment="1">
      <alignment horizontal="center" vertical="center" wrapText="1"/>
    </xf>
    <xf numFmtId="8" fontId="42" fillId="8" borderId="11" xfId="1" applyNumberFormat="1" applyFont="1" applyFill="1" applyBorder="1" applyAlignment="1">
      <alignment horizontal="right" vertical="center"/>
    </xf>
    <xf numFmtId="8" fontId="44" fillId="8" borderId="11" xfId="1" applyNumberFormat="1" applyFont="1" applyFill="1" applyBorder="1" applyAlignment="1">
      <alignment horizontal="right" vertical="center"/>
    </xf>
    <xf numFmtId="8" fontId="48" fillId="8" borderId="24" xfId="1" applyNumberFormat="1" applyFont="1" applyFill="1" applyBorder="1" applyAlignment="1">
      <alignment horizontal="right" vertical="center"/>
    </xf>
    <xf numFmtId="8" fontId="44" fillId="8" borderId="24" xfId="1" applyNumberFormat="1" applyFont="1" applyFill="1" applyBorder="1" applyAlignment="1">
      <alignment horizontal="right" vertical="center"/>
    </xf>
    <xf numFmtId="8" fontId="42" fillId="8" borderId="24" xfId="1" applyNumberFormat="1" applyFont="1" applyFill="1" applyBorder="1" applyAlignment="1">
      <alignment horizontal="right" vertical="center"/>
    </xf>
    <xf numFmtId="0" fontId="22" fillId="8" borderId="0" xfId="1" applyFont="1" applyFill="1"/>
    <xf numFmtId="0" fontId="5" fillId="8" borderId="0" xfId="1" applyFont="1" applyFill="1"/>
    <xf numFmtId="0" fontId="7" fillId="8" borderId="0" xfId="1" applyFont="1" applyFill="1" applyAlignment="1">
      <alignment horizontal="center" vertical="center"/>
    </xf>
    <xf numFmtId="0" fontId="13" fillId="8" borderId="0" xfId="1" applyFont="1" applyFill="1"/>
    <xf numFmtId="0" fontId="4" fillId="8" borderId="0" xfId="1" applyFont="1" applyFill="1" applyAlignment="1">
      <alignment vertical="center" wrapText="1"/>
    </xf>
    <xf numFmtId="0" fontId="8" fillId="8" borderId="0" xfId="1" applyFont="1" applyFill="1"/>
    <xf numFmtId="0" fontId="45" fillId="8" borderId="0" xfId="1" applyFont="1" applyFill="1"/>
    <xf numFmtId="0" fontId="30" fillId="8" borderId="0" xfId="0" applyFont="1" applyFill="1" applyAlignment="1">
      <alignment vertical="center"/>
    </xf>
    <xf numFmtId="0" fontId="4" fillId="8" borderId="11" xfId="1" applyFont="1" applyFill="1" applyBorder="1" applyAlignment="1">
      <alignment vertical="top" wrapText="1"/>
    </xf>
    <xf numFmtId="0" fontId="4" fillId="8" borderId="19" xfId="1" applyFont="1" applyFill="1" applyBorder="1" applyAlignment="1">
      <alignment vertical="top" wrapText="1"/>
    </xf>
    <xf numFmtId="166" fontId="2" fillId="8" borderId="11" xfId="1" applyNumberFormat="1" applyFont="1" applyFill="1" applyBorder="1" applyAlignment="1">
      <alignment vertical="top" wrapText="1"/>
    </xf>
    <xf numFmtId="166" fontId="4" fillId="8" borderId="11" xfId="1" applyNumberFormat="1" applyFont="1" applyFill="1" applyBorder="1" applyAlignment="1">
      <alignment vertical="top" wrapText="1"/>
    </xf>
    <xf numFmtId="166" fontId="53" fillId="8" borderId="11" xfId="1" applyNumberFormat="1" applyFont="1" applyFill="1" applyBorder="1" applyAlignment="1">
      <alignment vertical="top" wrapText="1"/>
    </xf>
    <xf numFmtId="166" fontId="55" fillId="8" borderId="11" xfId="1" applyNumberFormat="1" applyFont="1" applyFill="1" applyBorder="1" applyAlignment="1">
      <alignment vertical="top" wrapText="1"/>
    </xf>
    <xf numFmtId="166" fontId="6" fillId="8" borderId="11" xfId="1" applyNumberFormat="1" applyFont="1" applyFill="1" applyBorder="1" applyAlignment="1">
      <alignment vertical="top" wrapText="1"/>
    </xf>
    <xf numFmtId="166" fontId="54" fillId="8" borderId="11" xfId="1" applyNumberFormat="1" applyFont="1" applyFill="1" applyBorder="1" applyAlignment="1">
      <alignment vertical="top" wrapText="1"/>
    </xf>
    <xf numFmtId="0" fontId="19" fillId="8" borderId="0" xfId="1" applyFont="1" applyFill="1"/>
    <xf numFmtId="0" fontId="46" fillId="8" borderId="0" xfId="1" applyFont="1" applyFill="1" applyAlignment="1">
      <alignment vertical="top" wrapText="1"/>
    </xf>
    <xf numFmtId="8" fontId="51" fillId="14" borderId="23" xfId="1" applyNumberFormat="1" applyFont="1" applyFill="1" applyBorder="1" applyAlignment="1">
      <alignment horizontal="right" vertical="center"/>
    </xf>
    <xf numFmtId="8" fontId="52" fillId="6" borderId="23" xfId="1" applyNumberFormat="1" applyFont="1" applyFill="1" applyBorder="1" applyAlignment="1">
      <alignment horizontal="right" vertical="center"/>
    </xf>
    <xf numFmtId="8" fontId="41" fillId="8" borderId="11" xfId="1" applyNumberFormat="1" applyFont="1" applyFill="1" applyBorder="1" applyAlignment="1">
      <alignment vertical="center"/>
    </xf>
    <xf numFmtId="44" fontId="41" fillId="8" borderId="11" xfId="4" applyFont="1" applyFill="1" applyBorder="1" applyAlignment="1" applyProtection="1">
      <alignment vertical="center"/>
    </xf>
    <xf numFmtId="8" fontId="41" fillId="8" borderId="0" xfId="1" applyNumberFormat="1" applyFont="1" applyFill="1" applyAlignment="1">
      <alignment vertical="center"/>
    </xf>
    <xf numFmtId="44" fontId="41" fillId="8" borderId="0" xfId="4" applyFont="1" applyFill="1" applyBorder="1" applyAlignment="1" applyProtection="1">
      <alignment vertical="center"/>
    </xf>
    <xf numFmtId="8" fontId="42" fillId="8" borderId="0" xfId="1" applyNumberFormat="1" applyFont="1" applyFill="1" applyAlignment="1">
      <alignment vertical="center"/>
    </xf>
    <xf numFmtId="8" fontId="4" fillId="16" borderId="68" xfId="1" applyNumberFormat="1" applyFont="1" applyFill="1" applyBorder="1" applyAlignment="1">
      <alignment horizontal="right" vertical="center"/>
    </xf>
    <xf numFmtId="44" fontId="41" fillId="16" borderId="24" xfId="4" applyFont="1" applyFill="1" applyBorder="1" applyAlignment="1" applyProtection="1">
      <alignment horizontal="right" vertical="center"/>
    </xf>
    <xf numFmtId="8" fontId="6" fillId="16" borderId="25" xfId="1" applyNumberFormat="1" applyFont="1" applyFill="1" applyBorder="1" applyAlignment="1">
      <alignment horizontal="right" vertical="center"/>
    </xf>
    <xf numFmtId="8" fontId="4" fillId="16" borderId="73" xfId="1" applyNumberFormat="1" applyFont="1" applyFill="1" applyBorder="1" applyAlignment="1">
      <alignment horizontal="right" vertical="center"/>
    </xf>
    <xf numFmtId="0" fontId="31" fillId="8" borderId="72" xfId="1" applyFont="1" applyFill="1" applyBorder="1" applyAlignment="1">
      <alignment vertical="top" wrapText="1"/>
    </xf>
    <xf numFmtId="0" fontId="31" fillId="8" borderId="16" xfId="1" applyFont="1" applyFill="1" applyBorder="1" applyAlignment="1">
      <alignment vertical="top" wrapText="1"/>
    </xf>
    <xf numFmtId="8" fontId="30" fillId="6" borderId="23" xfId="1" applyNumberFormat="1" applyFont="1" applyFill="1" applyBorder="1" applyAlignment="1">
      <alignment horizontal="right" vertical="center"/>
    </xf>
    <xf numFmtId="14" fontId="3" fillId="7" borderId="9" xfId="1" applyNumberFormat="1" applyFont="1" applyFill="1" applyBorder="1" applyAlignment="1" applyProtection="1">
      <alignment horizontal="left"/>
      <protection locked="0"/>
    </xf>
    <xf numFmtId="0" fontId="27" fillId="0" borderId="26" xfId="0" applyFont="1" applyBorder="1" applyAlignment="1">
      <alignment horizontal="right"/>
    </xf>
    <xf numFmtId="1" fontId="39" fillId="0" borderId="0" xfId="0" applyNumberFormat="1" applyFont="1"/>
    <xf numFmtId="10" fontId="16" fillId="7" borderId="60" xfId="1" applyNumberFormat="1" applyFont="1" applyFill="1" applyBorder="1" applyProtection="1">
      <protection locked="0"/>
    </xf>
    <xf numFmtId="0" fontId="71" fillId="8" borderId="0" xfId="1" applyFont="1" applyFill="1" applyAlignment="1">
      <alignment horizontal="center" vertical="center" wrapText="1"/>
    </xf>
    <xf numFmtId="0" fontId="73" fillId="6" borderId="52" xfId="5" applyFont="1" applyFill="1" applyBorder="1" applyAlignment="1" applyProtection="1">
      <alignment horizontal="left"/>
      <protection locked="0"/>
    </xf>
    <xf numFmtId="0" fontId="24" fillId="6" borderId="0" xfId="0" applyFont="1" applyFill="1" applyAlignment="1" applyProtection="1">
      <alignment horizontal="left"/>
      <protection locked="0"/>
    </xf>
    <xf numFmtId="0" fontId="24" fillId="6" borderId="53" xfId="0" applyFont="1" applyFill="1" applyBorder="1" applyAlignment="1" applyProtection="1">
      <alignment horizontal="left"/>
      <protection locked="0"/>
    </xf>
    <xf numFmtId="0" fontId="72" fillId="7" borderId="0" xfId="5" applyFill="1" applyProtection="1"/>
    <xf numFmtId="44" fontId="0" fillId="7" borderId="0" xfId="4" applyFont="1" applyFill="1" applyProtection="1"/>
    <xf numFmtId="0" fontId="3" fillId="9" borderId="0" xfId="1" applyFont="1" applyFill="1" applyAlignment="1">
      <alignment horizontal="left" vertical="top" wrapText="1"/>
    </xf>
    <xf numFmtId="0" fontId="3" fillId="20" borderId="0" xfId="1" applyFont="1" applyFill="1" applyAlignment="1" applyProtection="1">
      <alignment horizontal="left" vertical="top" wrapText="1"/>
      <protection locked="0"/>
    </xf>
    <xf numFmtId="0" fontId="3" fillId="0" borderId="0" xfId="1" applyFont="1" applyAlignment="1">
      <alignment horizontal="left" vertical="top" wrapText="1"/>
    </xf>
    <xf numFmtId="0" fontId="3" fillId="20" borderId="0" xfId="1" applyFont="1" applyFill="1" applyAlignment="1">
      <alignment horizontal="left" vertical="top" wrapText="1"/>
    </xf>
    <xf numFmtId="0" fontId="3" fillId="9" borderId="0" xfId="1" applyFont="1" applyFill="1" applyAlignment="1" applyProtection="1">
      <alignment horizontal="left" vertical="top" wrapText="1"/>
      <protection locked="0"/>
    </xf>
    <xf numFmtId="0" fontId="14" fillId="9" borderId="42" xfId="1" applyFont="1" applyFill="1" applyBorder="1"/>
    <xf numFmtId="165" fontId="14" fillId="9" borderId="31" xfId="1" applyNumberFormat="1" applyFont="1" applyFill="1" applyBorder="1" applyAlignment="1">
      <alignment horizontal="center" vertical="center" wrapText="1"/>
    </xf>
    <xf numFmtId="165" fontId="77" fillId="20" borderId="65" xfId="1" applyNumberFormat="1" applyFont="1" applyFill="1" applyBorder="1" applyAlignment="1">
      <alignment horizontal="center" vertical="center" wrapText="1"/>
    </xf>
    <xf numFmtId="165" fontId="77" fillId="20" borderId="31" xfId="1" applyNumberFormat="1" applyFont="1" applyFill="1" applyBorder="1" applyAlignment="1">
      <alignment horizontal="center" vertical="center" wrapText="1"/>
    </xf>
    <xf numFmtId="0" fontId="9" fillId="7" borderId="1" xfId="1" applyFont="1" applyFill="1" applyBorder="1" applyAlignment="1" applyProtection="1">
      <alignment horizontal="left" vertical="top" wrapText="1"/>
      <protection locked="0"/>
    </xf>
    <xf numFmtId="0" fontId="9" fillId="7" borderId="10" xfId="1" applyFont="1" applyFill="1" applyBorder="1" applyAlignment="1" applyProtection="1">
      <alignment horizontal="left" vertical="top" wrapText="1"/>
      <protection locked="0"/>
    </xf>
    <xf numFmtId="0" fontId="4" fillId="8" borderId="0" xfId="1" applyFont="1" applyFill="1" applyAlignment="1">
      <alignment horizontal="left" vertical="center" wrapText="1"/>
    </xf>
    <xf numFmtId="0" fontId="6" fillId="2" borderId="1" xfId="1" applyFont="1" applyFill="1" applyBorder="1" applyAlignment="1">
      <alignment horizontal="left" vertical="center" wrapText="1"/>
    </xf>
    <xf numFmtId="0" fontId="3" fillId="8" borderId="3" xfId="1" applyFont="1" applyFill="1" applyBorder="1" applyAlignment="1">
      <alignment horizontal="center" vertical="center" wrapText="1"/>
    </xf>
    <xf numFmtId="0" fontId="3" fillId="8" borderId="0" xfId="1" applyFont="1" applyFill="1" applyAlignment="1">
      <alignment horizontal="center" vertical="center" wrapText="1"/>
    </xf>
    <xf numFmtId="0" fontId="6" fillId="2" borderId="0" xfId="1" applyFont="1" applyFill="1" applyAlignment="1">
      <alignment horizontal="left" vertical="top" wrapText="1"/>
    </xf>
    <xf numFmtId="0" fontId="6" fillId="8" borderId="28" xfId="1" applyFont="1" applyFill="1" applyBorder="1" applyAlignment="1">
      <alignment horizontal="center" vertical="center" wrapText="1"/>
    </xf>
    <xf numFmtId="0" fontId="6" fillId="8" borderId="29" xfId="1" applyFont="1" applyFill="1" applyBorder="1" applyAlignment="1">
      <alignment horizontal="center" vertical="center"/>
    </xf>
    <xf numFmtId="0" fontId="6" fillId="3" borderId="1" xfId="1" applyFont="1" applyFill="1" applyBorder="1" applyAlignment="1">
      <alignment horizontal="center" vertical="center" wrapText="1"/>
    </xf>
    <xf numFmtId="164" fontId="32" fillId="0" borderId="0" xfId="2" quotePrefix="1" applyNumberFormat="1" applyFont="1" applyFill="1" applyBorder="1" applyAlignment="1" applyProtection="1">
      <alignment horizontal="left" vertical="top" wrapText="1"/>
    </xf>
    <xf numFmtId="164" fontId="30" fillId="0" borderId="0" xfId="2" quotePrefix="1" applyNumberFormat="1" applyFont="1" applyFill="1" applyBorder="1" applyAlignment="1" applyProtection="1">
      <alignment horizontal="left" vertical="top" wrapText="1"/>
    </xf>
    <xf numFmtId="0" fontId="63" fillId="2" borderId="13" xfId="1" applyFont="1" applyFill="1" applyBorder="1" applyAlignment="1">
      <alignment horizontal="center"/>
    </xf>
    <xf numFmtId="0" fontId="63" fillId="2" borderId="6" xfId="1" applyFont="1" applyFill="1" applyBorder="1" applyAlignment="1">
      <alignment horizontal="center"/>
    </xf>
    <xf numFmtId="0" fontId="63" fillId="2" borderId="9" xfId="1" applyFont="1" applyFill="1" applyBorder="1" applyAlignment="1">
      <alignment horizontal="center"/>
    </xf>
    <xf numFmtId="0" fontId="63" fillId="2" borderId="1" xfId="1" applyFont="1" applyFill="1" applyBorder="1" applyAlignment="1">
      <alignment horizontal="center"/>
    </xf>
    <xf numFmtId="165" fontId="14" fillId="20" borderId="31" xfId="1" applyNumberFormat="1" applyFont="1" applyFill="1" applyBorder="1" applyAlignment="1">
      <alignment horizontal="center" vertical="center" wrapText="1"/>
    </xf>
    <xf numFmtId="0" fontId="0" fillId="7" borderId="0" xfId="0" applyFill="1" applyAlignment="1">
      <alignment horizontal="center" vertical="top"/>
    </xf>
    <xf numFmtId="0" fontId="3" fillId="0" borderId="0" xfId="1" applyFont="1" applyAlignment="1" applyProtection="1">
      <alignment horizontal="left" vertical="top" wrapText="1"/>
      <protection locked="0"/>
    </xf>
    <xf numFmtId="0" fontId="79" fillId="7" borderId="0" xfId="0" applyFont="1" applyFill="1" applyAlignment="1">
      <alignment vertical="top" wrapText="1"/>
    </xf>
    <xf numFmtId="0" fontId="54" fillId="0" borderId="0" xfId="1" quotePrefix="1" applyFont="1" applyAlignment="1">
      <alignment horizontal="left" wrapText="1"/>
    </xf>
    <xf numFmtId="0" fontId="15" fillId="6" borderId="24" xfId="1" applyFont="1" applyFill="1" applyBorder="1" applyAlignment="1">
      <alignment horizontal="left" vertical="top" wrapText="1"/>
    </xf>
    <xf numFmtId="0" fontId="3" fillId="16" borderId="24" xfId="1" applyFont="1" applyFill="1" applyBorder="1" applyAlignment="1">
      <alignment horizontal="left" vertical="top" wrapText="1"/>
    </xf>
    <xf numFmtId="0" fontId="31" fillId="2" borderId="23"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0" fillId="8" borderId="11" xfId="0" applyFill="1" applyBorder="1"/>
    <xf numFmtId="0" fontId="6" fillId="4" borderId="9" xfId="1" applyFont="1" applyFill="1" applyBorder="1" applyAlignment="1">
      <alignment horizontal="left" vertical="top" wrapText="1"/>
    </xf>
    <xf numFmtId="0" fontId="6" fillId="4" borderId="23" xfId="1" applyFont="1" applyFill="1" applyBorder="1" applyAlignment="1">
      <alignment horizontal="center" vertical="center" wrapText="1"/>
    </xf>
    <xf numFmtId="0" fontId="6" fillId="3" borderId="23" xfId="1" applyFont="1" applyFill="1" applyBorder="1" applyAlignment="1">
      <alignment horizontal="center" vertical="center" wrapText="1"/>
    </xf>
    <xf numFmtId="0" fontId="41" fillId="8" borderId="1" xfId="1" applyFont="1" applyFill="1" applyBorder="1" applyAlignment="1">
      <alignment horizontal="left" vertical="top" wrapText="1"/>
    </xf>
    <xf numFmtId="0" fontId="7" fillId="0" borderId="0" xfId="1" applyFont="1" applyAlignment="1">
      <alignment horizontal="left" vertical="center"/>
    </xf>
    <xf numFmtId="165" fontId="7" fillId="0" borderId="0" xfId="1" applyNumberFormat="1" applyFont="1" applyAlignment="1">
      <alignment horizontal="center" vertical="center" wrapText="1"/>
    </xf>
    <xf numFmtId="0" fontId="0" fillId="0" borderId="0" xfId="0" applyAlignment="1">
      <alignment vertical="center"/>
    </xf>
    <xf numFmtId="164" fontId="82" fillId="0" borderId="0" xfId="2" applyNumberFormat="1" applyFont="1" applyFill="1" applyBorder="1" applyAlignment="1" applyProtection="1"/>
    <xf numFmtId="164" fontId="82" fillId="0" borderId="0" xfId="2" applyNumberFormat="1" applyFont="1" applyFill="1" applyBorder="1" applyAlignment="1" applyProtection="1">
      <alignment horizontal="left"/>
    </xf>
    <xf numFmtId="0" fontId="19" fillId="0" borderId="0" xfId="1" applyFont="1" applyAlignment="1" applyProtection="1">
      <alignment horizontal="center" vertical="top"/>
      <protection locked="0"/>
    </xf>
    <xf numFmtId="0" fontId="14" fillId="0" borderId="9" xfId="1" applyFont="1" applyBorder="1" applyAlignment="1">
      <alignment horizontal="center" wrapText="1"/>
    </xf>
    <xf numFmtId="0" fontId="14" fillId="0" borderId="1" xfId="1" applyFont="1" applyBorder="1" applyAlignment="1">
      <alignment horizontal="center"/>
    </xf>
    <xf numFmtId="1" fontId="6" fillId="21" borderId="23" xfId="1" applyNumberFormat="1" applyFont="1" applyFill="1" applyBorder="1" applyAlignment="1" applyProtection="1">
      <alignment horizontal="center" vertical="center"/>
      <protection locked="0"/>
    </xf>
    <xf numFmtId="0" fontId="4" fillId="3" borderId="23" xfId="1" applyFont="1" applyFill="1" applyBorder="1" applyAlignment="1">
      <alignment horizontal="left" vertical="center" wrapText="1"/>
    </xf>
    <xf numFmtId="0" fontId="4" fillId="0" borderId="1" xfId="1" applyFont="1" applyBorder="1" applyAlignment="1">
      <alignment horizontal="left" vertical="top"/>
    </xf>
    <xf numFmtId="0" fontId="13" fillId="0" borderId="0" xfId="1" applyFont="1" applyAlignment="1">
      <alignment horizontal="left"/>
    </xf>
    <xf numFmtId="165" fontId="6" fillId="3" borderId="9" xfId="1" applyNumberFormat="1" applyFont="1" applyFill="1" applyBorder="1" applyAlignment="1">
      <alignment horizontal="center" vertical="center" wrapText="1"/>
    </xf>
    <xf numFmtId="0" fontId="10" fillId="3" borderId="74" xfId="1" applyFont="1" applyFill="1" applyBorder="1" applyAlignment="1">
      <alignment horizontal="left" vertical="center" wrapText="1"/>
    </xf>
    <xf numFmtId="8" fontId="48" fillId="17" borderId="11" xfId="1" applyNumberFormat="1" applyFont="1" applyFill="1" applyBorder="1" applyAlignment="1">
      <alignment horizontal="right" vertical="center"/>
    </xf>
    <xf numFmtId="166" fontId="4" fillId="0" borderId="11" xfId="1" applyNumberFormat="1" applyFont="1" applyBorder="1" applyAlignment="1">
      <alignment vertical="top" wrapText="1"/>
    </xf>
    <xf numFmtId="0" fontId="11" fillId="0" borderId="0" xfId="1" applyFont="1" applyAlignment="1">
      <alignment horizontal="left"/>
    </xf>
    <xf numFmtId="0" fontId="0" fillId="0" borderId="0" xfId="0" applyAlignment="1">
      <alignment horizontal="left" vertical="top"/>
    </xf>
    <xf numFmtId="0" fontId="80" fillId="0" borderId="0" xfId="0" applyFont="1" applyAlignment="1">
      <alignment horizontal="left" vertical="top"/>
    </xf>
    <xf numFmtId="0" fontId="25" fillId="0" borderId="0" xfId="0" applyFont="1" applyAlignment="1">
      <alignment vertical="top"/>
    </xf>
    <xf numFmtId="0" fontId="0" fillId="0" borderId="0" xfId="0" applyAlignment="1">
      <alignment horizontal="center" vertical="top"/>
    </xf>
    <xf numFmtId="0" fontId="29" fillId="7" borderId="0" xfId="0" applyFont="1" applyFill="1" applyAlignment="1">
      <alignment horizontal="center" vertical="center"/>
    </xf>
    <xf numFmtId="0" fontId="18" fillId="7" borderId="0" xfId="0" applyFont="1" applyFill="1" applyAlignment="1">
      <alignment horizontal="center" vertical="top" wrapText="1"/>
    </xf>
    <xf numFmtId="0" fontId="36" fillId="0" borderId="0" xfId="0" applyFont="1" applyAlignment="1">
      <alignment wrapText="1"/>
    </xf>
    <xf numFmtId="0" fontId="88" fillId="7" borderId="0" xfId="0" applyFont="1" applyFill="1" applyAlignment="1">
      <alignment horizontal="center" vertical="top" wrapText="1"/>
    </xf>
    <xf numFmtId="0" fontId="36" fillId="0" borderId="0" xfId="0" applyFont="1" applyAlignment="1">
      <alignment horizontal="center" vertical="top"/>
    </xf>
    <xf numFmtId="0" fontId="86" fillId="0" borderId="0" xfId="0" applyFont="1" applyAlignment="1">
      <alignment wrapText="1"/>
    </xf>
    <xf numFmtId="0" fontId="85" fillId="0" borderId="0" xfId="0" applyFont="1" applyAlignment="1">
      <alignment horizontal="left" vertical="center" wrapText="1"/>
    </xf>
    <xf numFmtId="0" fontId="36" fillId="0" borderId="0" xfId="0" applyFont="1" applyAlignment="1">
      <alignment horizontal="left" vertical="center" wrapText="1"/>
    </xf>
    <xf numFmtId="0" fontId="85" fillId="0" borderId="0" xfId="0" applyFont="1" applyAlignment="1">
      <alignment horizontal="left" vertical="center" wrapText="1" indent="3"/>
    </xf>
    <xf numFmtId="0" fontId="85" fillId="0" borderId="0" xfId="0" applyFont="1" applyAlignment="1">
      <alignment horizontal="left" vertical="center" wrapText="1" indent="2"/>
    </xf>
    <xf numFmtId="0" fontId="2" fillId="6" borderId="9" xfId="1" applyFont="1" applyFill="1" applyBorder="1" applyAlignment="1">
      <alignment horizontal="right" vertical="top"/>
    </xf>
    <xf numFmtId="0" fontId="7" fillId="0" borderId="3" xfId="1" applyFont="1" applyBorder="1" applyAlignment="1">
      <alignment horizontal="left" vertical="center"/>
    </xf>
    <xf numFmtId="165" fontId="6" fillId="3" borderId="23" xfId="1" applyNumberFormat="1" applyFont="1" applyFill="1" applyBorder="1" applyAlignment="1">
      <alignment horizontal="center" vertical="center" wrapText="1"/>
    </xf>
    <xf numFmtId="8" fontId="30" fillId="2" borderId="9" xfId="1" applyNumberFormat="1" applyFont="1" applyFill="1" applyBorder="1" applyAlignment="1">
      <alignment horizontal="right" vertical="center"/>
    </xf>
    <xf numFmtId="8" fontId="6" fillId="3" borderId="12" xfId="1" applyNumberFormat="1" applyFont="1" applyFill="1" applyBorder="1" applyAlignment="1">
      <alignment horizontal="right" vertical="center"/>
    </xf>
    <xf numFmtId="8" fontId="6" fillId="3" borderId="9" xfId="1" applyNumberFormat="1" applyFont="1" applyFill="1" applyBorder="1" applyAlignment="1">
      <alignment horizontal="right" vertical="center"/>
    </xf>
    <xf numFmtId="8" fontId="6" fillId="4" borderId="9" xfId="1" applyNumberFormat="1" applyFont="1" applyFill="1" applyBorder="1" applyAlignment="1">
      <alignment horizontal="right" vertical="center"/>
    </xf>
    <xf numFmtId="8" fontId="6" fillId="3" borderId="13" xfId="1" applyNumberFormat="1" applyFont="1" applyFill="1" applyBorder="1" applyAlignment="1">
      <alignment horizontal="right" vertical="center"/>
    </xf>
    <xf numFmtId="0" fontId="3" fillId="7" borderId="24" xfId="1" applyFont="1" applyFill="1" applyBorder="1" applyAlignment="1" applyProtection="1">
      <alignment horizontal="left" vertical="top" wrapText="1"/>
      <protection locked="0"/>
    </xf>
    <xf numFmtId="0" fontId="6" fillId="3" borderId="7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5" fillId="7" borderId="24" xfId="1" applyFont="1" applyFill="1" applyBorder="1" applyAlignment="1" applyProtection="1">
      <alignment horizontal="left" vertical="top" wrapText="1"/>
      <protection locked="0"/>
    </xf>
    <xf numFmtId="0" fontId="4" fillId="3" borderId="23" xfId="1" applyFont="1" applyFill="1" applyBorder="1" applyAlignment="1">
      <alignment horizontal="center" vertical="center" wrapText="1"/>
    </xf>
    <xf numFmtId="44" fontId="6" fillId="8" borderId="34" xfId="4" applyFont="1" applyFill="1" applyBorder="1" applyAlignment="1" applyProtection="1">
      <alignment vertical="center"/>
    </xf>
    <xf numFmtId="10" fontId="41" fillId="8" borderId="39" xfId="3" applyNumberFormat="1" applyFont="1" applyFill="1" applyBorder="1" applyAlignment="1" applyProtection="1">
      <alignment vertical="center"/>
    </xf>
    <xf numFmtId="0" fontId="31" fillId="8" borderId="10" xfId="1" applyFont="1" applyFill="1" applyBorder="1" applyAlignment="1">
      <alignment vertical="top" wrapText="1"/>
    </xf>
    <xf numFmtId="166" fontId="4" fillId="0" borderId="13" xfId="1" applyNumberFormat="1" applyFont="1" applyBorder="1" applyAlignment="1">
      <alignment vertical="top" wrapText="1"/>
    </xf>
    <xf numFmtId="0" fontId="31" fillId="8" borderId="26" xfId="1" applyFont="1" applyFill="1" applyBorder="1" applyAlignment="1">
      <alignment vertical="top" wrapText="1"/>
    </xf>
    <xf numFmtId="166" fontId="4" fillId="0" borderId="9" xfId="1" applyNumberFormat="1" applyFont="1" applyBorder="1" applyAlignment="1">
      <alignment vertical="top" wrapText="1"/>
    </xf>
    <xf numFmtId="44" fontId="41" fillId="8" borderId="13" xfId="4" applyFont="1" applyFill="1" applyBorder="1" applyAlignment="1" applyProtection="1">
      <alignment vertical="center"/>
    </xf>
    <xf numFmtId="0" fontId="84" fillId="8" borderId="23" xfId="1" applyFont="1" applyFill="1" applyBorder="1" applyAlignment="1">
      <alignment vertical="top" wrapText="1"/>
    </xf>
    <xf numFmtId="0" fontId="98" fillId="0" borderId="0" xfId="1" applyFont="1" applyAlignment="1">
      <alignment vertical="top"/>
    </xf>
    <xf numFmtId="0" fontId="36" fillId="0" borderId="0" xfId="0" applyFont="1" applyAlignment="1">
      <alignment horizontal="left" vertical="center" wrapText="1" indent="3"/>
    </xf>
    <xf numFmtId="0" fontId="11" fillId="0" borderId="1" xfId="1" applyFont="1" applyBorder="1" applyAlignment="1">
      <alignment horizontal="left" wrapText="1"/>
    </xf>
    <xf numFmtId="0" fontId="49" fillId="15" borderId="9" xfId="1" applyFont="1" applyFill="1" applyBorder="1" applyAlignment="1">
      <alignment horizontal="left" vertical="top" wrapText="1"/>
    </xf>
    <xf numFmtId="0" fontId="49" fillId="15" borderId="1" xfId="1" applyFont="1" applyFill="1" applyBorder="1" applyAlignment="1">
      <alignment horizontal="left" vertical="top" wrapText="1"/>
    </xf>
    <xf numFmtId="0" fontId="92" fillId="0" borderId="0" xfId="1" quotePrefix="1" applyFont="1" applyAlignment="1">
      <alignment horizontal="left" wrapText="1"/>
    </xf>
    <xf numFmtId="0" fontId="54" fillId="0" borderId="0" xfId="1" quotePrefix="1" applyFont="1" applyAlignment="1">
      <alignment horizontal="left" wrapText="1"/>
    </xf>
    <xf numFmtId="0" fontId="96" fillId="0" borderId="9" xfId="1" applyFont="1" applyBorder="1" applyAlignment="1" applyProtection="1">
      <alignment horizontal="center" vertical="center" wrapText="1"/>
      <protection locked="0"/>
    </xf>
    <xf numFmtId="0" fontId="83" fillId="0" borderId="1" xfId="1" applyFont="1" applyBorder="1" applyAlignment="1" applyProtection="1">
      <alignment horizontal="center" vertical="center" wrapText="1"/>
      <protection locked="0"/>
    </xf>
    <xf numFmtId="0" fontId="83" fillId="0" borderId="10" xfId="1" applyFont="1" applyBorder="1" applyAlignment="1" applyProtection="1">
      <alignment horizontal="center" vertical="center" wrapText="1"/>
      <protection locked="0"/>
    </xf>
    <xf numFmtId="0" fontId="94" fillId="0" borderId="0" xfId="1" quotePrefix="1" applyFont="1" applyAlignment="1">
      <alignment horizontal="left" vertical="center" wrapText="1"/>
    </xf>
    <xf numFmtId="0" fontId="35" fillId="0" borderId="0" xfId="1" quotePrefix="1" applyFont="1" applyAlignment="1">
      <alignment horizontal="left" vertical="center" wrapText="1"/>
    </xf>
    <xf numFmtId="0" fontId="7" fillId="2" borderId="23" xfId="1" applyFont="1" applyFill="1" applyBorder="1" applyAlignment="1" applyProtection="1">
      <alignment horizontal="center" vertical="center" wrapText="1"/>
      <protection locked="0"/>
    </xf>
    <xf numFmtId="0" fontId="6" fillId="0" borderId="9" xfId="1" applyFont="1" applyBorder="1" applyAlignment="1">
      <alignment horizontal="center" vertical="center" wrapText="1"/>
    </xf>
    <xf numFmtId="0" fontId="6" fillId="0" borderId="1" xfId="1" applyFont="1" applyBorder="1" applyAlignment="1">
      <alignment horizontal="center" vertical="center"/>
    </xf>
    <xf numFmtId="0" fontId="6" fillId="3" borderId="1" xfId="1" applyFont="1" applyFill="1" applyBorder="1" applyAlignment="1">
      <alignment horizontal="left" vertical="center" wrapText="1"/>
    </xf>
    <xf numFmtId="0" fontId="0" fillId="0" borderId="1" xfId="0" applyBorder="1" applyAlignment="1">
      <alignment vertical="center" wrapText="1"/>
    </xf>
    <xf numFmtId="0" fontId="4" fillId="2" borderId="1" xfId="1" applyFont="1" applyFill="1" applyBorder="1" applyAlignment="1">
      <alignment horizontal="left" vertical="center" wrapText="1"/>
    </xf>
    <xf numFmtId="0" fontId="9" fillId="0" borderId="3" xfId="1" applyFont="1" applyBorder="1" applyAlignment="1">
      <alignment horizontal="left" vertical="top" wrapText="1"/>
    </xf>
    <xf numFmtId="0" fontId="9" fillId="0" borderId="0" xfId="1" applyFont="1" applyAlignment="1">
      <alignment horizontal="left" vertical="top" wrapText="1"/>
    </xf>
    <xf numFmtId="0" fontId="49" fillId="15" borderId="50" xfId="0" applyFont="1" applyFill="1" applyBorder="1" applyAlignment="1">
      <alignment horizontal="left"/>
    </xf>
    <xf numFmtId="0" fontId="49" fillId="15" borderId="55" xfId="0" applyFont="1" applyFill="1" applyBorder="1" applyAlignment="1">
      <alignment horizontal="left"/>
    </xf>
    <xf numFmtId="0" fontId="49" fillId="15" borderId="51" xfId="0" applyFont="1" applyFill="1" applyBorder="1" applyAlignment="1">
      <alignment horizontal="left"/>
    </xf>
    <xf numFmtId="0" fontId="24" fillId="6" borderId="52" xfId="0" applyFont="1" applyFill="1" applyBorder="1" applyAlignment="1">
      <alignment horizontal="left" wrapText="1"/>
    </xf>
    <xf numFmtId="0" fontId="24" fillId="6" borderId="0" xfId="0" applyFont="1" applyFill="1" applyAlignment="1">
      <alignment horizontal="left"/>
    </xf>
    <xf numFmtId="0" fontId="24" fillId="6" borderId="53" xfId="0" applyFont="1" applyFill="1" applyBorder="1" applyAlignment="1">
      <alignment horizontal="left"/>
    </xf>
    <xf numFmtId="0" fontId="38" fillId="12" borderId="42" xfId="0" applyFont="1" applyFill="1" applyBorder="1" applyAlignment="1">
      <alignment horizontal="center" wrapText="1"/>
    </xf>
    <xf numFmtId="0" fontId="38" fillId="12" borderId="59" xfId="0" applyFont="1" applyFill="1" applyBorder="1" applyAlignment="1">
      <alignment horizontal="center" wrapText="1"/>
    </xf>
    <xf numFmtId="0" fontId="38" fillId="12" borderId="43" xfId="0" applyFont="1" applyFill="1" applyBorder="1" applyAlignment="1">
      <alignment horizontal="center" wrapText="1"/>
    </xf>
    <xf numFmtId="0" fontId="33" fillId="10" borderId="42" xfId="0" applyFont="1" applyFill="1" applyBorder="1" applyAlignment="1">
      <alignment horizontal="left" vertical="top" wrapText="1"/>
    </xf>
    <xf numFmtId="0" fontId="33" fillId="10" borderId="59" xfId="0" applyFont="1" applyFill="1" applyBorder="1" applyAlignment="1">
      <alignment horizontal="left" vertical="top" wrapText="1"/>
    </xf>
    <xf numFmtId="0" fontId="33" fillId="10" borderId="43" xfId="0" applyFont="1" applyFill="1" applyBorder="1" applyAlignment="1">
      <alignment horizontal="left" vertical="top" wrapText="1"/>
    </xf>
    <xf numFmtId="0" fontId="37" fillId="11" borderId="50" xfId="0" applyFont="1" applyFill="1" applyBorder="1" applyAlignment="1" applyProtection="1">
      <alignment horizontal="left" vertical="top" wrapText="1"/>
      <protection locked="0"/>
    </xf>
    <xf numFmtId="0" fontId="37" fillId="11" borderId="55" xfId="0" applyFont="1" applyFill="1" applyBorder="1" applyAlignment="1" applyProtection="1">
      <alignment horizontal="left" vertical="top" wrapText="1"/>
      <protection locked="0"/>
    </xf>
    <xf numFmtId="0" fontId="37" fillId="11" borderId="51" xfId="0" applyFont="1" applyFill="1" applyBorder="1" applyAlignment="1" applyProtection="1">
      <alignment horizontal="left" vertical="top" wrapText="1"/>
      <protection locked="0"/>
    </xf>
    <xf numFmtId="0" fontId="37" fillId="11" borderId="52" xfId="0" applyFont="1" applyFill="1" applyBorder="1" applyAlignment="1" applyProtection="1">
      <alignment horizontal="left" vertical="top" wrapText="1"/>
      <protection locked="0"/>
    </xf>
    <xf numFmtId="0" fontId="37" fillId="11" borderId="0" xfId="0" applyFont="1" applyFill="1" applyAlignment="1" applyProtection="1">
      <alignment horizontal="left" vertical="top" wrapText="1"/>
      <protection locked="0"/>
    </xf>
    <xf numFmtId="0" fontId="37" fillId="11" borderId="53" xfId="0" applyFont="1" applyFill="1" applyBorder="1" applyAlignment="1" applyProtection="1">
      <alignment horizontal="left" vertical="top" wrapText="1"/>
      <protection locked="0"/>
    </xf>
    <xf numFmtId="0" fontId="37" fillId="11" borderId="33" xfId="0" applyFont="1" applyFill="1" applyBorder="1" applyAlignment="1" applyProtection="1">
      <alignment horizontal="left" vertical="top" wrapText="1"/>
      <protection locked="0"/>
    </xf>
    <xf numFmtId="0" fontId="37" fillId="11" borderId="20" xfId="0" applyFont="1" applyFill="1" applyBorder="1" applyAlignment="1" applyProtection="1">
      <alignment horizontal="left" vertical="top" wrapText="1"/>
      <protection locked="0"/>
    </xf>
    <xf numFmtId="0" fontId="37" fillId="11" borderId="54" xfId="0" applyFont="1" applyFill="1" applyBorder="1" applyAlignment="1" applyProtection="1">
      <alignment horizontal="left" vertical="top" wrapText="1"/>
      <protection locked="0"/>
    </xf>
  </cellXfs>
  <cellStyles count="6">
    <cellStyle name="Comma 2" xfId="2" xr:uid="{00000000-0005-0000-0000-000000000000}"/>
    <cellStyle name="Currency" xfId="4" builtinId="4"/>
    <cellStyle name="Hyperlink" xfId="5" builtinId="8"/>
    <cellStyle name="Normal" xfId="0" builtinId="0"/>
    <cellStyle name="Normal 4" xfId="1" xr:uid="{00000000-0005-0000-0000-000004000000}"/>
    <cellStyle name="Percent" xfId="3" builtinId="5"/>
  </cellStyles>
  <dxfs count="11">
    <dxf>
      <font>
        <b val="0"/>
        <i val="0"/>
        <color theme="0"/>
      </font>
      <fill>
        <patternFill>
          <bgColor rgb="FFFF0000"/>
        </patternFill>
      </fill>
    </dxf>
    <dxf>
      <font>
        <b/>
        <i val="0"/>
        <color rgb="FFFF0000"/>
      </font>
    </dxf>
    <dxf>
      <font>
        <b/>
        <i val="0"/>
        <color rgb="FFFF0000"/>
      </font>
    </dxf>
    <dxf>
      <font>
        <color theme="0"/>
      </font>
      <fill>
        <patternFill>
          <bgColor rgb="FFFF0000"/>
        </patternFill>
      </fill>
    </dxf>
    <dxf>
      <font>
        <color theme="5"/>
      </font>
      <fill>
        <patternFill>
          <bgColor theme="5" tint="0.79998168889431442"/>
        </patternFill>
      </fill>
    </dxf>
    <dxf>
      <font>
        <b/>
        <i val="0"/>
        <color rgb="FFFF0000"/>
      </font>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0000"/>
      </font>
    </dxf>
    <dxf>
      <font>
        <color theme="0"/>
      </font>
      <fill>
        <patternFill>
          <bgColor rgb="FFFF0000"/>
        </patternFill>
      </fill>
    </dxf>
  </dxfs>
  <tableStyles count="0" defaultTableStyle="TableStyleMedium2" defaultPivotStyle="PivotStyleLight16"/>
  <colors>
    <mruColors>
      <color rgb="FF007E39"/>
      <color rgb="FFFFFFFF"/>
      <color rgb="FFFF8B8B"/>
      <color rgb="FFF88888"/>
      <color rgb="FFFF9B9B"/>
      <color rgb="FFFF7C80"/>
      <color rgb="FFFF66FF"/>
      <color rgb="FFFF6600"/>
      <color rgb="FF00A249"/>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111125</xdr:rowOff>
    </xdr:from>
    <xdr:to>
      <xdr:col>1</xdr:col>
      <xdr:colOff>3436408</xdr:colOff>
      <xdr:row>3</xdr:row>
      <xdr:rowOff>37945</xdr:rowOff>
    </xdr:to>
    <xdr:pic>
      <xdr:nvPicPr>
        <xdr:cNvPr id="2" name="Picture 1" descr="DCYF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111125"/>
          <a:ext cx="3438525" cy="584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711749</xdr:colOff>
      <xdr:row>7</xdr:row>
      <xdr:rowOff>74840</xdr:rowOff>
    </xdr:from>
    <xdr:to>
      <xdr:col>5</xdr:col>
      <xdr:colOff>326571</xdr:colOff>
      <xdr:row>8</xdr:row>
      <xdr:rowOff>255310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0928" y="401411"/>
          <a:ext cx="3064233" cy="541061"/>
        </a:xfrm>
        <a:prstGeom prst="rect">
          <a:avLst/>
        </a:prstGeom>
      </xdr:spPr>
    </xdr:pic>
    <xdr:clientData/>
  </xdr:twoCellAnchor>
  <xdr:twoCellAnchor editAs="oneCell">
    <xdr:from>
      <xdr:col>2</xdr:col>
      <xdr:colOff>711749</xdr:colOff>
      <xdr:row>7</xdr:row>
      <xdr:rowOff>74840</xdr:rowOff>
    </xdr:from>
    <xdr:to>
      <xdr:col>5</xdr:col>
      <xdr:colOff>326571</xdr:colOff>
      <xdr:row>8</xdr:row>
      <xdr:rowOff>255310</xdr:rowOff>
    </xdr:to>
    <xdr:pic>
      <xdr:nvPicPr>
        <xdr:cNvPr id="3" name="Picture 2">
          <a:extLst>
            <a:ext uri="{FF2B5EF4-FFF2-40B4-BE49-F238E27FC236}">
              <a16:creationId xmlns:a16="http://schemas.microsoft.com/office/drawing/2014/main" id="{BDACB72A-6C44-4AAD-8BDD-CF8076619C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4499" y="395226"/>
          <a:ext cx="3069799" cy="5441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31187</xdr:colOff>
      <xdr:row>0</xdr:row>
      <xdr:rowOff>87842</xdr:rowOff>
    </xdr:from>
    <xdr:to>
      <xdr:col>3</xdr:col>
      <xdr:colOff>3432173</xdr:colOff>
      <xdr:row>0</xdr:row>
      <xdr:rowOff>581025</xdr:rowOff>
    </xdr:to>
    <xdr:pic>
      <xdr:nvPicPr>
        <xdr:cNvPr id="2" name="Picture 1" descr="DCYF logo">
          <a:extLst>
            <a:ext uri="{FF2B5EF4-FFF2-40B4-BE49-F238E27FC236}">
              <a16:creationId xmlns:a16="http://schemas.microsoft.com/office/drawing/2014/main" id="{C2D7795F-3467-4B3C-908F-FCD6EFF2A3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4087" y="87842"/>
          <a:ext cx="3400986" cy="4931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619126</xdr:colOff>
      <xdr:row>14</xdr:row>
      <xdr:rowOff>139700</xdr:rowOff>
    </xdr:from>
    <xdr:to>
      <xdr:col>5</xdr:col>
      <xdr:colOff>190500</xdr:colOff>
      <xdr:row>20</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619126" y="3140075"/>
          <a:ext cx="8315324" cy="1031875"/>
        </a:xfrm>
        <a:prstGeom prst="rect">
          <a:avLst/>
        </a:prstGeom>
        <a:solidFill>
          <a:schemeClr val="accent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5000">
              <a:solidFill>
                <a:schemeClr val="bg1"/>
              </a:solidFill>
            </a:rPr>
            <a:t>HIDE THIS TAB</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enarmsps.sharepoint.com/Prev%20Servs%20Contracts%20Team/Master%20Documents/Pre-Contract/SFY20/Pre%20Contract%20Questionnaire%20FY20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B:\Prev%20Servs%20Contracts%20Team\Master%20Documents\Pre-Contract\SFY24\PCQ%20Budget%20Template%20FY24_Master%20Template.xlsx" TargetMode="External"/><Relationship Id="rId1" Type="http://schemas.openxmlformats.org/officeDocument/2006/relationships/externalLinkPath" Target="file:///B:\Prev%20Servs%20Contracts%20Team\Master%20Documents\Pre-Contract\SFY24\PCQ%20Budget%20Template%20FY24_Maste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CQ"/>
      <sheetName val="DAT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Instructions"/>
      <sheetName val="A-PCQ"/>
      <sheetName val="B-Budget"/>
      <sheetName val="C-Certs"/>
      <sheetName val="C-Rescue"/>
      <sheetName val="D-PCQsupp"/>
    </sheetNames>
    <sheetDataSet>
      <sheetData sheetId="0"/>
      <sheetData sheetId="1"/>
      <sheetData sheetId="2">
        <row r="32">
          <cell r="C32"/>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cyf.wa.gov/services/child-dev-support-providers/home-visiting/contract-budge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workbookViewId="0">
      <selection activeCell="C26" sqref="C26"/>
    </sheetView>
  </sheetViews>
  <sheetFormatPr defaultRowHeight="14.5" x14ac:dyDescent="0.35"/>
  <sheetData>
    <row r="1" spans="1:3" x14ac:dyDescent="0.35">
      <c r="A1" t="s">
        <v>0</v>
      </c>
      <c r="C1" t="s">
        <v>1</v>
      </c>
    </row>
    <row r="2" spans="1:3" x14ac:dyDescent="0.35">
      <c r="A2" t="s">
        <v>2</v>
      </c>
      <c r="C2" t="s">
        <v>3</v>
      </c>
    </row>
    <row r="3" spans="1:3" x14ac:dyDescent="0.35">
      <c r="A3" t="s">
        <v>4</v>
      </c>
    </row>
    <row r="4" spans="1:3" x14ac:dyDescent="0.35">
      <c r="A4" t="s">
        <v>5</v>
      </c>
    </row>
    <row r="5" spans="1:3" x14ac:dyDescent="0.35">
      <c r="A5" t="s">
        <v>6</v>
      </c>
    </row>
    <row r="6" spans="1:3" x14ac:dyDescent="0.35">
      <c r="A6" t="s">
        <v>7</v>
      </c>
    </row>
    <row r="7" spans="1:3" x14ac:dyDescent="0.35">
      <c r="A7" t="s">
        <v>8</v>
      </c>
    </row>
    <row r="8" spans="1:3" x14ac:dyDescent="0.35">
      <c r="A8" t="s">
        <v>9</v>
      </c>
    </row>
    <row r="9" spans="1:3" x14ac:dyDescent="0.35">
      <c r="A9" t="s">
        <v>10</v>
      </c>
    </row>
    <row r="10" spans="1:3" x14ac:dyDescent="0.35">
      <c r="A10" t="s">
        <v>11</v>
      </c>
    </row>
    <row r="11" spans="1:3" x14ac:dyDescent="0.35">
      <c r="A11" t="s">
        <v>12</v>
      </c>
    </row>
    <row r="12" spans="1:3" x14ac:dyDescent="0.35">
      <c r="A12"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L32"/>
  <sheetViews>
    <sheetView tabSelected="1" zoomScale="90" zoomScaleNormal="90" zoomScaleSheetLayoutView="100" workbookViewId="0">
      <selection activeCell="B29" sqref="B29"/>
    </sheetView>
  </sheetViews>
  <sheetFormatPr defaultColWidth="8.7265625" defaultRowHeight="14.5" x14ac:dyDescent="0.35"/>
  <cols>
    <col min="1" max="1" width="2.26953125" style="338" customWidth="1"/>
    <col min="2" max="2" width="95.1796875" style="22" customWidth="1"/>
    <col min="3" max="11" width="8.7265625" style="22"/>
    <col min="12" max="12" width="107.453125" style="22" customWidth="1"/>
    <col min="13" max="13" width="122.81640625" style="22" customWidth="1"/>
    <col min="14" max="16384" width="8.7265625" style="22"/>
  </cols>
  <sheetData>
    <row r="1" spans="1:12" ht="17" x14ac:dyDescent="0.35">
      <c r="A1" s="339"/>
      <c r="B1" s="339"/>
      <c r="C1" s="339"/>
      <c r="D1" s="339"/>
      <c r="E1" s="339"/>
      <c r="F1" s="339"/>
      <c r="G1" s="339"/>
      <c r="H1" s="339"/>
      <c r="I1" s="339"/>
      <c r="L1" s="336"/>
    </row>
    <row r="2" spans="1:12" ht="17" x14ac:dyDescent="0.35">
      <c r="A2" s="339"/>
      <c r="B2" s="339"/>
      <c r="C2" s="339"/>
      <c r="D2" s="339"/>
      <c r="E2" s="339"/>
      <c r="F2" s="339"/>
      <c r="G2" s="339"/>
      <c r="H2" s="339"/>
      <c r="I2" s="339"/>
      <c r="L2" s="336"/>
    </row>
    <row r="3" spans="1:12" ht="17" x14ac:dyDescent="0.35">
      <c r="A3" s="339"/>
      <c r="B3" s="339"/>
      <c r="C3" s="339"/>
      <c r="D3" s="339"/>
      <c r="E3" s="339"/>
      <c r="F3" s="339"/>
      <c r="G3" s="339"/>
      <c r="H3" s="339"/>
      <c r="I3" s="339"/>
      <c r="L3" s="336"/>
    </row>
    <row r="4" spans="1:12" ht="17" x14ac:dyDescent="0.35">
      <c r="A4" s="339"/>
      <c r="B4" s="339"/>
      <c r="C4" s="339"/>
      <c r="D4" s="339"/>
      <c r="E4" s="339"/>
      <c r="F4" s="339"/>
      <c r="G4" s="339"/>
      <c r="H4" s="339"/>
      <c r="I4" s="339"/>
      <c r="L4" s="336"/>
    </row>
    <row r="5" spans="1:12" ht="15.5" x14ac:dyDescent="0.35">
      <c r="A5" s="305"/>
      <c r="B5" s="340" t="s">
        <v>281</v>
      </c>
      <c r="C5" s="307"/>
      <c r="D5" s="307"/>
      <c r="E5" s="307"/>
      <c r="F5" s="307"/>
      <c r="G5" s="307"/>
      <c r="H5" s="307"/>
      <c r="I5" s="307"/>
      <c r="J5" s="337"/>
      <c r="L5" s="335"/>
    </row>
    <row r="6" spans="1:12" ht="65" x14ac:dyDescent="0.3">
      <c r="B6" s="341" t="s">
        <v>282</v>
      </c>
    </row>
    <row r="7" spans="1:12" ht="12" customHeight="1" x14ac:dyDescent="0.35"/>
    <row r="8" spans="1:12" ht="22.5" customHeight="1" x14ac:dyDescent="0.35">
      <c r="B8" s="342" t="s">
        <v>266</v>
      </c>
    </row>
    <row r="9" spans="1:12" hidden="1" x14ac:dyDescent="0.35"/>
    <row r="10" spans="1:12" ht="26" x14ac:dyDescent="0.3">
      <c r="A10" s="343">
        <v>1</v>
      </c>
      <c r="B10" s="344" t="s">
        <v>283</v>
      </c>
    </row>
    <row r="11" spans="1:12" ht="65" x14ac:dyDescent="0.3">
      <c r="A11" s="343">
        <v>2</v>
      </c>
      <c r="B11" s="341" t="s">
        <v>284</v>
      </c>
    </row>
    <row r="12" spans="1:12" x14ac:dyDescent="0.3">
      <c r="A12" s="343">
        <v>3</v>
      </c>
      <c r="B12" s="341" t="s">
        <v>285</v>
      </c>
    </row>
    <row r="13" spans="1:12" ht="39" x14ac:dyDescent="0.35">
      <c r="A13" s="343"/>
      <c r="B13" s="346" t="s">
        <v>286</v>
      </c>
    </row>
    <row r="14" spans="1:12" ht="39" x14ac:dyDescent="0.35">
      <c r="A14" s="343"/>
      <c r="B14" s="346" t="s">
        <v>287</v>
      </c>
    </row>
    <row r="15" spans="1:12" x14ac:dyDescent="0.35">
      <c r="A15" s="343"/>
      <c r="B15" s="346" t="s">
        <v>288</v>
      </c>
    </row>
    <row r="16" spans="1:12" ht="39" x14ac:dyDescent="0.35">
      <c r="A16" s="343"/>
      <c r="B16" s="346" t="s">
        <v>289</v>
      </c>
    </row>
    <row r="17" spans="1:2" x14ac:dyDescent="0.3">
      <c r="A17" s="343">
        <v>4</v>
      </c>
      <c r="B17" s="341" t="s">
        <v>267</v>
      </c>
    </row>
    <row r="18" spans="1:2" ht="51" customHeight="1" x14ac:dyDescent="0.35">
      <c r="B18" s="348" t="s">
        <v>291</v>
      </c>
    </row>
    <row r="19" spans="1:2" ht="91" customHeight="1" x14ac:dyDescent="0.35">
      <c r="B19" s="348" t="s">
        <v>290</v>
      </c>
    </row>
    <row r="20" spans="1:2" ht="52" x14ac:dyDescent="0.35">
      <c r="B20" s="348" t="s">
        <v>268</v>
      </c>
    </row>
    <row r="21" spans="1:2" ht="137" customHeight="1" x14ac:dyDescent="0.35">
      <c r="B21" s="348" t="s">
        <v>292</v>
      </c>
    </row>
    <row r="22" spans="1:2" ht="52" x14ac:dyDescent="0.35">
      <c r="B22" s="347" t="s">
        <v>269</v>
      </c>
    </row>
    <row r="23" spans="1:2" ht="78" x14ac:dyDescent="0.35">
      <c r="B23" s="371" t="s">
        <v>220</v>
      </c>
    </row>
    <row r="24" spans="1:2" ht="52" x14ac:dyDescent="0.35">
      <c r="B24" s="348" t="s">
        <v>270</v>
      </c>
    </row>
    <row r="25" spans="1:2" ht="39" x14ac:dyDescent="0.3">
      <c r="A25" s="338">
        <v>5</v>
      </c>
      <c r="B25" s="341" t="s">
        <v>271</v>
      </c>
    </row>
    <row r="26" spans="1:2" ht="26" x14ac:dyDescent="0.3">
      <c r="A26" s="338">
        <v>6</v>
      </c>
      <c r="B26" s="344" t="s">
        <v>272</v>
      </c>
    </row>
    <row r="27" spans="1:2" ht="26.25" customHeight="1" x14ac:dyDescent="0.35">
      <c r="B27" s="345" t="s">
        <v>293</v>
      </c>
    </row>
    <row r="28" spans="1:2" ht="59.5" customHeight="1" x14ac:dyDescent="0.35">
      <c r="B28" s="345" t="s">
        <v>294</v>
      </c>
    </row>
    <row r="29" spans="1:2" ht="26" x14ac:dyDescent="0.35">
      <c r="B29" s="345" t="s">
        <v>295</v>
      </c>
    </row>
    <row r="30" spans="1:2" x14ac:dyDescent="0.35">
      <c r="B30" s="345" t="s">
        <v>273</v>
      </c>
    </row>
    <row r="31" spans="1:2" ht="26" x14ac:dyDescent="0.35">
      <c r="B31" s="345" t="s">
        <v>274</v>
      </c>
    </row>
    <row r="32" spans="1:2" ht="36.75" customHeight="1" x14ac:dyDescent="0.35"/>
  </sheetData>
  <sheetProtection algorithmName="SHA-512" hashValue="P4QzQRW1YpbW/PKGT7E48rQKyPs6lSgL7X4ewKY/YOX49Ajtk4/TY3jkVc3Wgofh9fhvjvaWTXFysnubXX818Q==" saltValue="t/5sq6C0GrMi6Ak4im4kcQ==" spinCount="100000" sheet="1" objects="1" scenarios="1"/>
  <pageMargins left="0.7" right="0.7" top="0.75" bottom="0.75" header="0.3" footer="0.3"/>
  <pageSetup scale="9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AH222"/>
  <sheetViews>
    <sheetView showGridLines="0" zoomScale="110" zoomScaleNormal="110" zoomScaleSheetLayoutView="80" workbookViewId="0">
      <pane xSplit="2" ySplit="11" topLeftCell="C54" activePane="bottomRight" state="frozen"/>
      <selection pane="topRight" activeCell="A4" sqref="A4:G4"/>
      <selection pane="bottomLeft" activeCell="A4" sqref="A4:G4"/>
      <selection pane="bottomRight" sqref="A1:XFD1048576"/>
    </sheetView>
  </sheetViews>
  <sheetFormatPr defaultColWidth="8.7265625" defaultRowHeight="15.5" x14ac:dyDescent="0.35"/>
  <cols>
    <col min="1" max="1" width="8.81640625" style="14" customWidth="1"/>
    <col min="2" max="2" width="35.453125" customWidth="1"/>
    <col min="3" max="6" width="17.26953125" customWidth="1"/>
    <col min="7" max="9" width="17.26953125" hidden="1" customWidth="1"/>
    <col min="10" max="10" width="1.7265625" customWidth="1"/>
    <col min="11" max="11" width="15.7265625" customWidth="1"/>
    <col min="12" max="12" width="1.7265625" customWidth="1"/>
    <col min="13" max="13" width="15.7265625" customWidth="1"/>
    <col min="14" max="14" width="1.7265625" customWidth="1"/>
    <col min="15" max="15" width="15.7265625" customWidth="1"/>
    <col min="16" max="16" width="38.54296875" customWidth="1"/>
    <col min="17" max="17" width="4.453125" customWidth="1"/>
    <col min="18" max="18" width="54.453125" customWidth="1"/>
    <col min="19" max="19" width="32.453125" customWidth="1"/>
    <col min="20" max="20" width="7.81640625" customWidth="1"/>
    <col min="21" max="34" width="8.7265625" style="177"/>
  </cols>
  <sheetData>
    <row r="1" spans="1:34" s="2" customFormat="1" ht="54.65" hidden="1" customHeight="1" x14ac:dyDescent="0.3">
      <c r="A1" s="1" t="s">
        <v>16</v>
      </c>
      <c r="B1" s="19"/>
      <c r="C1" s="298"/>
      <c r="D1" s="298"/>
      <c r="E1" s="298"/>
      <c r="F1" s="298"/>
      <c r="G1" s="298"/>
      <c r="H1" s="298"/>
      <c r="I1" s="298"/>
      <c r="J1" s="298"/>
      <c r="K1" s="298"/>
      <c r="L1" s="298"/>
      <c r="M1" s="298"/>
      <c r="N1" s="298"/>
      <c r="O1" s="298"/>
      <c r="P1" s="19"/>
      <c r="U1" s="174"/>
      <c r="V1" s="174"/>
      <c r="W1" s="174"/>
      <c r="X1" s="174"/>
      <c r="Y1" s="174"/>
      <c r="Z1" s="174"/>
      <c r="AA1" s="174"/>
      <c r="AB1" s="174"/>
      <c r="AC1" s="174"/>
      <c r="AD1" s="174"/>
      <c r="AE1" s="174"/>
      <c r="AF1" s="174"/>
      <c r="AG1" s="174"/>
      <c r="AH1" s="174"/>
    </row>
    <row r="2" spans="1:34" s="2" customFormat="1" ht="42.65" hidden="1" customHeight="1" x14ac:dyDescent="0.3">
      <c r="A2" s="1"/>
      <c r="B2" s="19"/>
      <c r="C2" s="298"/>
      <c r="D2" s="298"/>
      <c r="E2" s="298"/>
      <c r="F2" s="298"/>
      <c r="G2" s="298"/>
      <c r="H2" s="298"/>
      <c r="I2" s="298"/>
      <c r="J2" s="298"/>
      <c r="K2" s="298"/>
      <c r="L2" s="298"/>
      <c r="M2" s="298"/>
      <c r="N2" s="298"/>
      <c r="O2" s="298"/>
      <c r="P2" s="19"/>
      <c r="U2" s="174"/>
      <c r="V2" s="174"/>
      <c r="W2" s="174"/>
      <c r="X2" s="174"/>
      <c r="Y2" s="174"/>
      <c r="Z2" s="174"/>
      <c r="AA2" s="174"/>
      <c r="AB2" s="174"/>
      <c r="AC2" s="174"/>
      <c r="AD2" s="174"/>
      <c r="AE2" s="174"/>
      <c r="AF2" s="174"/>
      <c r="AG2" s="174"/>
      <c r="AH2" s="174"/>
    </row>
    <row r="3" spans="1:34" s="2" customFormat="1" ht="54" hidden="1" customHeight="1" x14ac:dyDescent="0.45">
      <c r="A3" s="9"/>
      <c r="B3" s="19"/>
      <c r="C3" s="298"/>
      <c r="D3" s="298"/>
      <c r="E3" s="298"/>
      <c r="F3" s="298"/>
      <c r="G3" s="298"/>
      <c r="H3" s="298"/>
      <c r="I3" s="298"/>
      <c r="J3" s="298"/>
      <c r="K3" s="298"/>
      <c r="L3" s="298"/>
      <c r="M3" s="298"/>
      <c r="N3" s="298"/>
      <c r="O3" s="298"/>
      <c r="P3" s="19"/>
      <c r="U3" s="174"/>
      <c r="V3" s="174"/>
      <c r="W3" s="174"/>
      <c r="X3" s="174"/>
      <c r="Y3" s="174"/>
      <c r="Z3" s="174"/>
      <c r="AA3" s="174"/>
      <c r="AB3" s="174"/>
      <c r="AC3" s="174"/>
      <c r="AD3" s="174"/>
      <c r="AE3" s="174"/>
      <c r="AF3" s="174"/>
      <c r="AG3" s="174"/>
      <c r="AH3" s="174"/>
    </row>
    <row r="4" spans="1:34" s="2" customFormat="1" ht="26.15" hidden="1" customHeight="1" x14ac:dyDescent="0.3">
      <c r="A4" s="10"/>
      <c r="B4" s="20"/>
      <c r="C4" s="299"/>
      <c r="D4" s="299"/>
      <c r="E4" s="299"/>
      <c r="F4" s="299"/>
      <c r="G4" s="299"/>
      <c r="H4" s="299"/>
      <c r="I4" s="299"/>
      <c r="J4" s="299"/>
      <c r="K4" s="299"/>
      <c r="L4" s="299"/>
      <c r="M4" s="299"/>
      <c r="N4" s="299"/>
      <c r="O4" s="299"/>
      <c r="U4" s="174"/>
      <c r="V4" s="174"/>
      <c r="W4" s="174"/>
      <c r="X4" s="174"/>
      <c r="Y4" s="174"/>
      <c r="Z4" s="174"/>
      <c r="AA4" s="174"/>
      <c r="AB4" s="174"/>
      <c r="AC4" s="174"/>
      <c r="AD4" s="174"/>
      <c r="AE4" s="174"/>
      <c r="AF4" s="174"/>
      <c r="AG4" s="174"/>
      <c r="AH4" s="174"/>
    </row>
    <row r="5" spans="1:34" s="4" customFormat="1" ht="41.5" hidden="1" customHeight="1" x14ac:dyDescent="0.5">
      <c r="A5" s="10"/>
      <c r="B5" s="21"/>
      <c r="C5" s="299"/>
      <c r="D5" s="299"/>
      <c r="E5" s="299"/>
      <c r="F5" s="299"/>
      <c r="G5" s="299"/>
      <c r="H5" s="299"/>
      <c r="I5" s="299"/>
      <c r="J5" s="299"/>
      <c r="K5" s="299"/>
      <c r="L5" s="299"/>
      <c r="M5" s="299"/>
      <c r="N5" s="299"/>
      <c r="O5" s="299"/>
      <c r="P5" s="3"/>
      <c r="U5" s="238"/>
      <c r="V5" s="238"/>
      <c r="W5" s="238"/>
      <c r="X5" s="238"/>
      <c r="Y5" s="238"/>
      <c r="Z5" s="238"/>
      <c r="AA5" s="238"/>
      <c r="AB5" s="238"/>
      <c r="AC5" s="238"/>
      <c r="AD5" s="238"/>
      <c r="AE5" s="238"/>
      <c r="AF5" s="238"/>
      <c r="AG5" s="238"/>
      <c r="AH5" s="238"/>
    </row>
    <row r="6" spans="1:34" s="2" customFormat="1" ht="33.65" hidden="1" customHeight="1" x14ac:dyDescent="0.3">
      <c r="A6" s="10"/>
      <c r="U6" s="174"/>
      <c r="V6" s="174"/>
      <c r="W6" s="174"/>
      <c r="X6" s="174"/>
      <c r="Y6" s="174"/>
      <c r="Z6" s="174"/>
      <c r="AA6" s="174"/>
      <c r="AB6" s="174"/>
      <c r="AC6" s="174"/>
      <c r="AD6" s="174"/>
      <c r="AE6" s="174"/>
      <c r="AF6" s="174"/>
      <c r="AG6" s="174"/>
      <c r="AH6" s="174"/>
    </row>
    <row r="7" spans="1:34" s="2" customFormat="1" ht="25.5" customHeight="1" x14ac:dyDescent="0.5">
      <c r="A7" s="49" t="s">
        <v>17</v>
      </c>
      <c r="B7" s="49"/>
      <c r="C7" s="49"/>
      <c r="D7" s="49"/>
      <c r="E7" s="49"/>
      <c r="F7" s="49"/>
      <c r="G7" s="49"/>
      <c r="H7" s="49"/>
      <c r="I7" s="49"/>
      <c r="J7" s="49"/>
      <c r="K7" s="49"/>
      <c r="L7" s="49"/>
      <c r="M7" s="49"/>
      <c r="N7" s="49"/>
      <c r="O7" s="49"/>
      <c r="P7" s="237"/>
      <c r="Q7" s="174"/>
      <c r="R7" s="174"/>
      <c r="S7" s="174"/>
      <c r="T7" s="174"/>
      <c r="U7" s="174"/>
      <c r="V7" s="174"/>
      <c r="W7" s="174"/>
      <c r="X7" s="174"/>
      <c r="Y7" s="174"/>
      <c r="Z7" s="174"/>
      <c r="AA7" s="174"/>
      <c r="AB7" s="174"/>
      <c r="AC7" s="174"/>
      <c r="AD7" s="174"/>
      <c r="AE7" s="174"/>
      <c r="AF7" s="174"/>
      <c r="AG7" s="174"/>
      <c r="AH7" s="174"/>
    </row>
    <row r="8" spans="1:34" s="2" customFormat="1" ht="28.5" customHeight="1" thickBot="1" x14ac:dyDescent="0.5">
      <c r="A8" s="300" t="e">
        <f>#REF!</f>
        <v>#REF!</v>
      </c>
      <c r="B8" s="301"/>
      <c r="C8" s="253"/>
      <c r="D8" s="253"/>
      <c r="E8" s="253"/>
      <c r="F8" s="253"/>
      <c r="G8" s="254"/>
      <c r="H8" s="254"/>
      <c r="I8" s="254"/>
      <c r="J8" s="225"/>
      <c r="K8" s="225"/>
      <c r="L8" s="225"/>
      <c r="M8" s="225"/>
      <c r="N8" s="225"/>
      <c r="O8" s="225"/>
      <c r="P8" s="225"/>
      <c r="Q8" s="174"/>
      <c r="R8" s="174"/>
      <c r="S8" s="174"/>
      <c r="T8" s="174"/>
      <c r="U8" s="174"/>
      <c r="V8" s="174"/>
      <c r="W8" s="174"/>
      <c r="X8" s="174"/>
      <c r="Y8" s="174"/>
      <c r="Z8" s="174"/>
      <c r="AA8" s="174"/>
      <c r="AB8" s="174"/>
      <c r="AC8" s="174"/>
      <c r="AD8" s="174"/>
      <c r="AE8" s="174"/>
      <c r="AF8" s="174"/>
      <c r="AG8" s="174"/>
      <c r="AH8" s="174"/>
    </row>
    <row r="9" spans="1:34" s="2" customFormat="1" ht="28.5" customHeight="1" thickBot="1" x14ac:dyDescent="0.5">
      <c r="A9" s="302" t="e">
        <f>#REF!</f>
        <v>#REF!</v>
      </c>
      <c r="B9" s="303"/>
      <c r="C9" s="253"/>
      <c r="D9" s="253"/>
      <c r="E9" s="253"/>
      <c r="F9" s="253"/>
      <c r="G9" s="174"/>
      <c r="H9" s="254"/>
      <c r="I9" s="254"/>
      <c r="J9" s="225"/>
      <c r="K9" s="284" t="s">
        <v>18</v>
      </c>
      <c r="L9" s="51"/>
      <c r="M9" s="51"/>
      <c r="N9" s="50"/>
      <c r="O9" s="272">
        <v>0.1</v>
      </c>
      <c r="P9" s="273" t="s">
        <v>19</v>
      </c>
      <c r="Q9" s="174"/>
      <c r="R9" s="174"/>
      <c r="S9" s="174"/>
      <c r="T9" s="174"/>
      <c r="U9" s="174"/>
      <c r="V9" s="174"/>
      <c r="W9" s="174"/>
      <c r="X9" s="174"/>
      <c r="Y9" s="174"/>
      <c r="Z9" s="174"/>
      <c r="AA9" s="174"/>
      <c r="AB9" s="174"/>
      <c r="AC9" s="174"/>
      <c r="AD9" s="174"/>
      <c r="AE9" s="174"/>
      <c r="AF9" s="174"/>
      <c r="AG9" s="174"/>
      <c r="AH9" s="174"/>
    </row>
    <row r="10" spans="1:34" s="2" customFormat="1" ht="21.5" thickBot="1" x14ac:dyDescent="0.55000000000000004">
      <c r="A10" s="226"/>
      <c r="B10" s="226"/>
      <c r="C10" s="43" t="s">
        <v>20</v>
      </c>
      <c r="D10" s="44"/>
      <c r="E10" s="44"/>
      <c r="F10" s="45"/>
      <c r="G10" s="44"/>
      <c r="H10" s="44"/>
      <c r="I10" s="45"/>
      <c r="J10" s="226"/>
      <c r="K10" s="226"/>
      <c r="L10" s="226"/>
      <c r="M10" s="226"/>
      <c r="N10" s="226"/>
      <c r="O10" s="226"/>
      <c r="P10" s="237"/>
      <c r="Q10" s="174"/>
      <c r="R10" s="174"/>
      <c r="S10" s="174"/>
      <c r="T10" s="174"/>
      <c r="U10" s="174"/>
      <c r="V10" s="174"/>
      <c r="W10" s="174"/>
      <c r="X10" s="174"/>
      <c r="Y10" s="174"/>
      <c r="Z10" s="174"/>
      <c r="AA10" s="174"/>
      <c r="AB10" s="174"/>
      <c r="AC10" s="174"/>
      <c r="AD10" s="174"/>
      <c r="AE10" s="174"/>
      <c r="AF10" s="174"/>
      <c r="AG10" s="174"/>
      <c r="AH10" s="174"/>
    </row>
    <row r="11" spans="1:34" s="2" customFormat="1" ht="58.5" customHeight="1" x14ac:dyDescent="0.3">
      <c r="A11" s="295" t="s">
        <v>21</v>
      </c>
      <c r="B11" s="296"/>
      <c r="C11" s="286" t="e">
        <f>#REF!</f>
        <v>#REF!</v>
      </c>
      <c r="D11" s="304" t="e">
        <f>#REF!</f>
        <v>#REF!</v>
      </c>
      <c r="E11" s="304" t="e">
        <f>#REF!</f>
        <v>#REF!</v>
      </c>
      <c r="F11" s="285" t="e">
        <f>#REF!</f>
        <v>#REF!</v>
      </c>
      <c r="G11" s="41" t="e">
        <f>#REF!</f>
        <v>#REF!</v>
      </c>
      <c r="H11" s="41" t="e">
        <f>#REF!</f>
        <v>#REF!</v>
      </c>
      <c r="I11" s="42" t="e">
        <f>#REF!</f>
        <v>#REF!</v>
      </c>
      <c r="J11" s="227"/>
      <c r="K11" s="46" t="s">
        <v>22</v>
      </c>
      <c r="L11" s="231"/>
      <c r="M11" s="287" t="s">
        <v>23</v>
      </c>
      <c r="N11" s="227"/>
      <c r="O11" s="287" t="s">
        <v>24</v>
      </c>
      <c r="P11" s="11" t="s">
        <v>25</v>
      </c>
      <c r="Q11" s="183"/>
      <c r="R11" s="297" t="s">
        <v>26</v>
      </c>
      <c r="S11" s="132"/>
      <c r="T11" s="132"/>
      <c r="U11" s="239"/>
      <c r="V11" s="174"/>
      <c r="W11" s="174"/>
      <c r="X11" s="174"/>
      <c r="Y11" s="174"/>
      <c r="Z11" s="174"/>
      <c r="AA11" s="174"/>
      <c r="AB11" s="174"/>
      <c r="AC11" s="174"/>
      <c r="AD11" s="174"/>
      <c r="AE11" s="174"/>
      <c r="AF11" s="174"/>
      <c r="AG11" s="174"/>
      <c r="AH11" s="174"/>
    </row>
    <row r="12" spans="1:34" s="8" customFormat="1" ht="15.75" hidden="1" customHeight="1" x14ac:dyDescent="0.3">
      <c r="A12" s="52">
        <v>1</v>
      </c>
      <c r="B12" s="53" t="s">
        <v>27</v>
      </c>
      <c r="C12" s="61">
        <f t="shared" ref="C12:I12" si="0">SUM(C13,C47)</f>
        <v>0</v>
      </c>
      <c r="D12" s="62">
        <f t="shared" si="0"/>
        <v>0</v>
      </c>
      <c r="E12" s="62">
        <f t="shared" si="0"/>
        <v>0</v>
      </c>
      <c r="F12" s="62">
        <f t="shared" si="0"/>
        <v>0</v>
      </c>
      <c r="G12" s="62">
        <f t="shared" si="0"/>
        <v>0</v>
      </c>
      <c r="H12" s="62">
        <f t="shared" si="0"/>
        <v>0</v>
      </c>
      <c r="I12" s="63">
        <f t="shared" si="0"/>
        <v>0</v>
      </c>
      <c r="J12" s="228"/>
      <c r="K12" s="64">
        <f>ROUND(SUM(C12:I12),2)</f>
        <v>0</v>
      </c>
      <c r="L12" s="232"/>
      <c r="M12" s="255">
        <f>SUM(M13,M47)</f>
        <v>0</v>
      </c>
      <c r="N12" s="236"/>
      <c r="O12" s="56">
        <f>K12+M12</f>
        <v>0</v>
      </c>
      <c r="P12" s="60" t="s">
        <v>28</v>
      </c>
      <c r="Q12" s="184"/>
      <c r="R12" s="184"/>
      <c r="S12" s="184"/>
      <c r="T12" s="184"/>
      <c r="U12" s="184"/>
      <c r="V12" s="240"/>
      <c r="W12" s="240"/>
      <c r="X12" s="240"/>
      <c r="Y12" s="240"/>
      <c r="Z12" s="240"/>
      <c r="AA12" s="240"/>
      <c r="AB12" s="240"/>
      <c r="AC12" s="240"/>
      <c r="AD12" s="240"/>
      <c r="AE12" s="240"/>
      <c r="AF12" s="240"/>
      <c r="AG12" s="240"/>
      <c r="AH12" s="240"/>
    </row>
    <row r="13" spans="1:34" s="13" customFormat="1" ht="41.25" hidden="1" customHeight="1" x14ac:dyDescent="0.35">
      <c r="A13" s="54">
        <v>1.1000000000000001</v>
      </c>
      <c r="B13" s="55" t="s">
        <v>29</v>
      </c>
      <c r="C13" s="65">
        <f t="shared" ref="C13:I13" si="1">ROUND(SUM(C14:C46),2)</f>
        <v>0</v>
      </c>
      <c r="D13" s="66">
        <f t="shared" si="1"/>
        <v>0</v>
      </c>
      <c r="E13" s="66">
        <f t="shared" si="1"/>
        <v>0</v>
      </c>
      <c r="F13" s="66">
        <f t="shared" si="1"/>
        <v>0</v>
      </c>
      <c r="G13" s="66">
        <f t="shared" si="1"/>
        <v>0</v>
      </c>
      <c r="H13" s="66">
        <f t="shared" si="1"/>
        <v>0</v>
      </c>
      <c r="I13" s="67">
        <f t="shared" si="1"/>
        <v>0</v>
      </c>
      <c r="J13" s="229"/>
      <c r="K13" s="68">
        <f t="shared" ref="K13:K30" si="2">ROUND(SUM(C13:I13),2)</f>
        <v>0</v>
      </c>
      <c r="L13" s="233"/>
      <c r="M13" s="256">
        <f>ROUND(SUM(M14:M46),2)</f>
        <v>0</v>
      </c>
      <c r="N13" s="235"/>
      <c r="O13" s="57">
        <f>K13+M13</f>
        <v>0</v>
      </c>
      <c r="P13" s="18" t="s">
        <v>30</v>
      </c>
      <c r="Q13" s="180"/>
      <c r="R13" s="291" t="s">
        <v>31</v>
      </c>
      <c r="S13" s="291"/>
      <c r="T13" s="131"/>
      <c r="U13" s="180"/>
      <c r="V13" s="184"/>
      <c r="W13" s="184"/>
      <c r="X13" s="184"/>
      <c r="Y13" s="184"/>
      <c r="Z13" s="184"/>
      <c r="AA13" s="184"/>
      <c r="AB13" s="184"/>
      <c r="AC13" s="184"/>
      <c r="AD13" s="184"/>
      <c r="AE13" s="184"/>
      <c r="AF13" s="184"/>
      <c r="AG13" s="184"/>
      <c r="AH13" s="184"/>
    </row>
    <row r="14" spans="1:34" s="2" customFormat="1" ht="38.25" hidden="1" customHeight="1" x14ac:dyDescent="0.3">
      <c r="A14" s="147"/>
      <c r="B14" s="148" t="s">
        <v>32</v>
      </c>
      <c r="C14" s="149"/>
      <c r="D14" s="150"/>
      <c r="E14" s="150"/>
      <c r="F14" s="151"/>
      <c r="G14" s="150"/>
      <c r="H14" s="151"/>
      <c r="I14" s="151"/>
      <c r="J14" s="230"/>
      <c r="K14" s="152"/>
      <c r="L14" s="234"/>
      <c r="M14" s="153"/>
      <c r="N14" s="234"/>
      <c r="O14" s="58"/>
      <c r="P14" s="154" t="s">
        <v>33</v>
      </c>
      <c r="Q14" s="174"/>
      <c r="R14" s="189" t="s">
        <v>34</v>
      </c>
      <c r="S14" s="174"/>
      <c r="T14" s="174"/>
      <c r="U14" s="174"/>
      <c r="V14" s="174"/>
      <c r="W14" s="174"/>
      <c r="X14" s="174"/>
      <c r="Y14" s="174"/>
      <c r="Z14" s="174"/>
      <c r="AA14" s="174"/>
      <c r="AB14" s="174"/>
      <c r="AC14" s="174"/>
      <c r="AD14" s="174"/>
      <c r="AE14" s="174"/>
      <c r="AF14" s="174"/>
      <c r="AG14" s="174"/>
      <c r="AH14" s="174"/>
    </row>
    <row r="15" spans="1:34" s="2" customFormat="1" ht="15" hidden="1" customHeight="1" x14ac:dyDescent="0.3">
      <c r="A15" s="251"/>
      <c r="B15" s="137" t="s">
        <v>35</v>
      </c>
      <c r="C15" s="162"/>
      <c r="D15" s="140"/>
      <c r="E15" s="139"/>
      <c r="F15" s="139"/>
      <c r="G15" s="139"/>
      <c r="H15" s="163"/>
      <c r="I15" s="163"/>
      <c r="J15" s="230"/>
      <c r="K15" s="155">
        <f t="shared" si="2"/>
        <v>0</v>
      </c>
      <c r="L15" s="234"/>
      <c r="M15" s="146"/>
      <c r="N15" s="234"/>
      <c r="O15" s="59">
        <f>ROUND(K15+M15,2)</f>
        <v>0</v>
      </c>
      <c r="P15" s="145" t="s">
        <v>36</v>
      </c>
      <c r="Q15" s="174"/>
      <c r="R15" s="188" t="s">
        <v>37</v>
      </c>
      <c r="S15" s="174"/>
      <c r="T15" s="174"/>
      <c r="U15" s="174"/>
      <c r="V15" s="174"/>
      <c r="W15" s="174"/>
      <c r="X15" s="174"/>
      <c r="Y15" s="174"/>
      <c r="Z15" s="174"/>
      <c r="AA15" s="174"/>
      <c r="AB15" s="174"/>
      <c r="AC15" s="174"/>
      <c r="AD15" s="174"/>
      <c r="AE15" s="174"/>
      <c r="AF15" s="174"/>
      <c r="AG15" s="174"/>
      <c r="AH15" s="174"/>
    </row>
    <row r="16" spans="1:34" s="2" customFormat="1" ht="15" hidden="1" customHeight="1" x14ac:dyDescent="0.35">
      <c r="A16" s="251"/>
      <c r="B16" s="137" t="s">
        <v>38</v>
      </c>
      <c r="C16" s="162"/>
      <c r="D16" s="140"/>
      <c r="E16" s="139"/>
      <c r="F16" s="139"/>
      <c r="G16" s="139"/>
      <c r="H16" s="163"/>
      <c r="I16" s="163"/>
      <c r="J16" s="230"/>
      <c r="K16" s="155">
        <f t="shared" si="2"/>
        <v>0</v>
      </c>
      <c r="L16" s="234"/>
      <c r="M16" s="146"/>
      <c r="N16" s="234"/>
      <c r="O16" s="59">
        <f>ROUND(K16+M16,2)</f>
        <v>0</v>
      </c>
      <c r="P16" s="145" t="s">
        <v>36</v>
      </c>
      <c r="Q16" s="174"/>
      <c r="R16" s="188"/>
      <c r="S16" s="177"/>
      <c r="T16" s="174"/>
      <c r="U16" s="174"/>
      <c r="V16" s="174"/>
      <c r="W16" s="174"/>
      <c r="X16" s="174"/>
      <c r="Y16" s="174"/>
      <c r="Z16" s="174"/>
      <c r="AA16" s="174"/>
      <c r="AB16" s="174"/>
      <c r="AC16" s="174"/>
      <c r="AD16" s="174"/>
      <c r="AE16" s="174"/>
      <c r="AF16" s="174"/>
      <c r="AG16" s="174"/>
      <c r="AH16" s="174"/>
    </row>
    <row r="17" spans="1:34" s="2" customFormat="1" ht="15" hidden="1" customHeight="1" x14ac:dyDescent="0.35">
      <c r="A17" s="251"/>
      <c r="B17" s="137" t="s">
        <v>39</v>
      </c>
      <c r="C17" s="162"/>
      <c r="D17" s="140"/>
      <c r="E17" s="139"/>
      <c r="F17" s="139"/>
      <c r="G17" s="139"/>
      <c r="H17" s="163"/>
      <c r="I17" s="163"/>
      <c r="J17" s="230"/>
      <c r="K17" s="155">
        <f t="shared" si="2"/>
        <v>0</v>
      </c>
      <c r="L17" s="234"/>
      <c r="M17" s="146"/>
      <c r="N17" s="234"/>
      <c r="O17" s="59">
        <f t="shared" ref="O17:O81" si="3">ROUND(K17+M17,2)</f>
        <v>0</v>
      </c>
      <c r="P17" s="145" t="s">
        <v>36</v>
      </c>
      <c r="Q17" s="174"/>
      <c r="R17" s="177"/>
      <c r="S17" s="177"/>
      <c r="T17" s="174"/>
      <c r="U17" s="174"/>
      <c r="V17" s="174"/>
      <c r="W17" s="174"/>
      <c r="X17" s="174"/>
      <c r="Y17" s="174"/>
      <c r="Z17" s="174"/>
      <c r="AA17" s="174"/>
      <c r="AB17" s="174"/>
      <c r="AC17" s="174"/>
      <c r="AD17" s="174"/>
      <c r="AE17" s="174"/>
      <c r="AF17" s="174"/>
      <c r="AG17" s="174"/>
      <c r="AH17" s="174"/>
    </row>
    <row r="18" spans="1:34" s="2" customFormat="1" ht="15" hidden="1" customHeight="1" x14ac:dyDescent="0.35">
      <c r="A18" s="251"/>
      <c r="B18" s="137" t="s">
        <v>40</v>
      </c>
      <c r="C18" s="162"/>
      <c r="D18" s="140"/>
      <c r="E18" s="139"/>
      <c r="F18" s="139"/>
      <c r="G18" s="139"/>
      <c r="H18" s="163"/>
      <c r="I18" s="163"/>
      <c r="J18" s="230"/>
      <c r="K18" s="155">
        <f t="shared" si="2"/>
        <v>0</v>
      </c>
      <c r="L18" s="234"/>
      <c r="M18" s="146"/>
      <c r="N18" s="234"/>
      <c r="O18" s="59">
        <f t="shared" si="3"/>
        <v>0</v>
      </c>
      <c r="P18" s="145" t="s">
        <v>36</v>
      </c>
      <c r="Q18" s="174"/>
      <c r="R18" s="177"/>
      <c r="S18" s="177"/>
      <c r="T18" s="174"/>
      <c r="U18" s="174"/>
      <c r="V18" s="174"/>
      <c r="W18" s="174"/>
      <c r="X18" s="174"/>
      <c r="Y18" s="174"/>
      <c r="Z18" s="174"/>
      <c r="AA18" s="174"/>
      <c r="AB18" s="174"/>
      <c r="AC18" s="174"/>
      <c r="AD18" s="174"/>
      <c r="AE18" s="174"/>
      <c r="AF18" s="174"/>
      <c r="AG18" s="174"/>
      <c r="AH18" s="174"/>
    </row>
    <row r="19" spans="1:34" s="2" customFormat="1" ht="15" hidden="1" customHeight="1" x14ac:dyDescent="0.35">
      <c r="A19" s="251"/>
      <c r="B19" s="137" t="s">
        <v>41</v>
      </c>
      <c r="C19" s="162"/>
      <c r="D19" s="140"/>
      <c r="E19" s="139"/>
      <c r="F19" s="139"/>
      <c r="G19" s="139"/>
      <c r="H19" s="163"/>
      <c r="I19" s="163"/>
      <c r="J19" s="230"/>
      <c r="K19" s="155">
        <f t="shared" si="2"/>
        <v>0</v>
      </c>
      <c r="L19" s="234"/>
      <c r="M19" s="146"/>
      <c r="N19" s="234"/>
      <c r="O19" s="59">
        <f t="shared" si="3"/>
        <v>0</v>
      </c>
      <c r="P19" s="145" t="s">
        <v>36</v>
      </c>
      <c r="Q19" s="174"/>
      <c r="R19" s="177"/>
      <c r="S19" s="177"/>
      <c r="T19" s="174"/>
      <c r="U19" s="174"/>
      <c r="V19" s="174"/>
      <c r="W19" s="174"/>
      <c r="X19" s="174"/>
      <c r="Y19" s="174"/>
      <c r="Z19" s="174"/>
      <c r="AA19" s="174"/>
      <c r="AB19" s="174"/>
      <c r="AC19" s="174"/>
      <c r="AD19" s="174"/>
      <c r="AE19" s="174"/>
      <c r="AF19" s="174"/>
      <c r="AG19" s="174"/>
      <c r="AH19" s="174"/>
    </row>
    <row r="20" spans="1:34" s="2" customFormat="1" ht="15" hidden="1" customHeight="1" x14ac:dyDescent="0.35">
      <c r="A20" s="251"/>
      <c r="B20" s="137" t="s">
        <v>42</v>
      </c>
      <c r="C20" s="162"/>
      <c r="D20" s="140"/>
      <c r="E20" s="139"/>
      <c r="F20" s="139"/>
      <c r="G20" s="139"/>
      <c r="H20" s="163"/>
      <c r="I20" s="163"/>
      <c r="J20" s="230"/>
      <c r="K20" s="155">
        <f t="shared" si="2"/>
        <v>0</v>
      </c>
      <c r="L20" s="234"/>
      <c r="M20" s="146"/>
      <c r="N20" s="234"/>
      <c r="O20" s="59">
        <f t="shared" si="3"/>
        <v>0</v>
      </c>
      <c r="P20" s="145" t="s">
        <v>36</v>
      </c>
      <c r="Q20" s="174"/>
      <c r="R20" s="177"/>
      <c r="S20" s="177"/>
      <c r="T20" s="174"/>
      <c r="U20" s="174"/>
      <c r="V20" s="174"/>
      <c r="W20" s="174"/>
      <c r="X20" s="174"/>
      <c r="Y20" s="174"/>
      <c r="Z20" s="174"/>
      <c r="AA20" s="174"/>
      <c r="AB20" s="174"/>
      <c r="AC20" s="174"/>
      <c r="AD20" s="174"/>
      <c r="AE20" s="174"/>
      <c r="AF20" s="174"/>
      <c r="AG20" s="174"/>
      <c r="AH20" s="174"/>
    </row>
    <row r="21" spans="1:34" s="2" customFormat="1" ht="15" hidden="1" customHeight="1" x14ac:dyDescent="0.35">
      <c r="A21" s="251"/>
      <c r="B21" s="137" t="s">
        <v>43</v>
      </c>
      <c r="C21" s="162"/>
      <c r="D21" s="140"/>
      <c r="E21" s="139"/>
      <c r="F21" s="139"/>
      <c r="G21" s="139"/>
      <c r="H21" s="163"/>
      <c r="I21" s="163"/>
      <c r="J21" s="230"/>
      <c r="K21" s="155">
        <f t="shared" si="2"/>
        <v>0</v>
      </c>
      <c r="L21" s="234"/>
      <c r="M21" s="146"/>
      <c r="N21" s="234"/>
      <c r="O21" s="59">
        <f t="shared" si="3"/>
        <v>0</v>
      </c>
      <c r="P21" s="145" t="s">
        <v>36</v>
      </c>
      <c r="Q21" s="174"/>
      <c r="R21" s="177"/>
      <c r="S21" s="177"/>
      <c r="T21" s="174"/>
      <c r="U21" s="174"/>
      <c r="V21" s="174"/>
      <c r="W21" s="174"/>
      <c r="X21" s="174"/>
      <c r="Y21" s="174"/>
      <c r="Z21" s="174"/>
      <c r="AA21" s="174"/>
      <c r="AB21" s="174"/>
      <c r="AC21" s="174"/>
      <c r="AD21" s="174"/>
      <c r="AE21" s="174"/>
      <c r="AF21" s="174"/>
      <c r="AG21" s="174"/>
      <c r="AH21" s="174"/>
    </row>
    <row r="22" spans="1:34" s="2" customFormat="1" ht="15" hidden="1" customHeight="1" x14ac:dyDescent="0.35">
      <c r="A22" s="251"/>
      <c r="B22" s="137" t="s">
        <v>44</v>
      </c>
      <c r="C22" s="162"/>
      <c r="D22" s="140"/>
      <c r="E22" s="139"/>
      <c r="F22" s="139"/>
      <c r="G22" s="139"/>
      <c r="H22" s="163"/>
      <c r="I22" s="163"/>
      <c r="J22" s="230"/>
      <c r="K22" s="155">
        <f t="shared" si="2"/>
        <v>0</v>
      </c>
      <c r="L22" s="234"/>
      <c r="M22" s="146"/>
      <c r="N22" s="234"/>
      <c r="O22" s="59">
        <f t="shared" si="3"/>
        <v>0</v>
      </c>
      <c r="P22" s="145" t="s">
        <v>36</v>
      </c>
      <c r="Q22" s="174"/>
      <c r="R22" s="177"/>
      <c r="S22" s="177"/>
      <c r="T22" s="174"/>
      <c r="U22" s="174"/>
      <c r="V22" s="174"/>
      <c r="W22" s="174"/>
      <c r="X22" s="174"/>
      <c r="Y22" s="174"/>
      <c r="Z22" s="174"/>
      <c r="AA22" s="174"/>
      <c r="AB22" s="174"/>
      <c r="AC22" s="174"/>
      <c r="AD22" s="174"/>
      <c r="AE22" s="174"/>
      <c r="AF22" s="174"/>
      <c r="AG22" s="174"/>
      <c r="AH22" s="174"/>
    </row>
    <row r="23" spans="1:34" s="2" customFormat="1" ht="15" hidden="1" customHeight="1" x14ac:dyDescent="0.35">
      <c r="A23" s="251"/>
      <c r="B23" s="137" t="s">
        <v>45</v>
      </c>
      <c r="C23" s="162"/>
      <c r="D23" s="140"/>
      <c r="E23" s="139"/>
      <c r="F23" s="139"/>
      <c r="G23" s="139"/>
      <c r="H23" s="163"/>
      <c r="I23" s="163"/>
      <c r="J23" s="230"/>
      <c r="K23" s="155">
        <f t="shared" si="2"/>
        <v>0</v>
      </c>
      <c r="L23" s="234"/>
      <c r="M23" s="146"/>
      <c r="N23" s="234"/>
      <c r="O23" s="59">
        <f t="shared" si="3"/>
        <v>0</v>
      </c>
      <c r="P23" s="145" t="s">
        <v>36</v>
      </c>
      <c r="Q23" s="174"/>
      <c r="R23" s="177"/>
      <c r="S23" s="177"/>
      <c r="T23" s="174"/>
      <c r="U23" s="174"/>
      <c r="V23" s="174"/>
      <c r="W23" s="174"/>
      <c r="X23" s="174"/>
      <c r="Y23" s="174"/>
      <c r="Z23" s="174"/>
      <c r="AA23" s="174"/>
      <c r="AB23" s="174"/>
      <c r="AC23" s="174"/>
      <c r="AD23" s="174"/>
      <c r="AE23" s="174"/>
      <c r="AF23" s="174"/>
      <c r="AG23" s="174"/>
      <c r="AH23" s="174"/>
    </row>
    <row r="24" spans="1:34" s="2" customFormat="1" ht="15" hidden="1" customHeight="1" x14ac:dyDescent="0.35">
      <c r="A24" s="251"/>
      <c r="B24" s="137" t="s">
        <v>46</v>
      </c>
      <c r="C24" s="162"/>
      <c r="D24" s="140"/>
      <c r="E24" s="139"/>
      <c r="F24" s="139"/>
      <c r="G24" s="139"/>
      <c r="H24" s="163"/>
      <c r="I24" s="163"/>
      <c r="J24" s="230"/>
      <c r="K24" s="155">
        <f t="shared" si="2"/>
        <v>0</v>
      </c>
      <c r="L24" s="234"/>
      <c r="M24" s="146"/>
      <c r="N24" s="234"/>
      <c r="O24" s="59">
        <f t="shared" si="3"/>
        <v>0</v>
      </c>
      <c r="P24" s="145" t="s">
        <v>36</v>
      </c>
      <c r="Q24" s="174"/>
      <c r="R24" s="177"/>
      <c r="S24" s="177"/>
      <c r="T24" s="174"/>
      <c r="U24" s="174"/>
      <c r="V24" s="174"/>
      <c r="W24" s="174"/>
      <c r="X24" s="174"/>
      <c r="Y24" s="174"/>
      <c r="Z24" s="174"/>
      <c r="AA24" s="174"/>
      <c r="AB24" s="174"/>
      <c r="AC24" s="174"/>
      <c r="AD24" s="174"/>
      <c r="AE24" s="174"/>
      <c r="AF24" s="174"/>
      <c r="AG24" s="174"/>
      <c r="AH24" s="174"/>
    </row>
    <row r="25" spans="1:34" s="2" customFormat="1" ht="15" hidden="1" customHeight="1" x14ac:dyDescent="0.35">
      <c r="A25" s="247" t="s">
        <v>47</v>
      </c>
      <c r="B25" s="137" t="s">
        <v>48</v>
      </c>
      <c r="C25" s="162"/>
      <c r="D25" s="140"/>
      <c r="E25" s="139"/>
      <c r="F25" s="139"/>
      <c r="G25" s="139"/>
      <c r="H25" s="163"/>
      <c r="I25" s="163"/>
      <c r="J25" s="230"/>
      <c r="K25" s="155">
        <f t="shared" si="2"/>
        <v>0</v>
      </c>
      <c r="L25" s="234"/>
      <c r="M25" s="146"/>
      <c r="N25" s="234"/>
      <c r="O25" s="59">
        <f t="shared" si="3"/>
        <v>0</v>
      </c>
      <c r="P25" s="145" t="s">
        <v>36</v>
      </c>
      <c r="Q25" s="174"/>
      <c r="R25" s="177"/>
      <c r="S25" s="177"/>
      <c r="T25" s="174"/>
      <c r="U25" s="174"/>
      <c r="V25" s="174"/>
      <c r="W25" s="174"/>
      <c r="X25" s="174"/>
      <c r="Y25" s="174"/>
      <c r="Z25" s="174"/>
      <c r="AA25" s="174"/>
      <c r="AB25" s="174"/>
      <c r="AC25" s="174"/>
      <c r="AD25" s="174"/>
      <c r="AE25" s="174"/>
      <c r="AF25" s="174"/>
      <c r="AG25" s="174"/>
      <c r="AH25" s="174"/>
    </row>
    <row r="26" spans="1:34" s="2" customFormat="1" ht="15" hidden="1" customHeight="1" x14ac:dyDescent="0.3">
      <c r="A26" s="247" t="s">
        <v>47</v>
      </c>
      <c r="B26" s="137" t="s">
        <v>49</v>
      </c>
      <c r="C26" s="162"/>
      <c r="D26" s="140"/>
      <c r="E26" s="139"/>
      <c r="F26" s="139"/>
      <c r="G26" s="139"/>
      <c r="H26" s="163"/>
      <c r="I26" s="163"/>
      <c r="J26" s="230"/>
      <c r="K26" s="155">
        <f t="shared" si="2"/>
        <v>0</v>
      </c>
      <c r="L26" s="234"/>
      <c r="M26" s="146"/>
      <c r="N26" s="234"/>
      <c r="O26" s="59">
        <f t="shared" si="3"/>
        <v>0</v>
      </c>
      <c r="P26" s="145" t="s">
        <v>36</v>
      </c>
      <c r="Q26" s="174"/>
      <c r="R26" s="174"/>
      <c r="S26" s="174"/>
      <c r="T26" s="174"/>
      <c r="U26" s="174"/>
      <c r="V26" s="174"/>
      <c r="W26" s="174"/>
      <c r="X26" s="174"/>
      <c r="Y26" s="174"/>
      <c r="Z26" s="174"/>
      <c r="AA26" s="174"/>
      <c r="AB26" s="174"/>
      <c r="AC26" s="174"/>
      <c r="AD26" s="174"/>
      <c r="AE26" s="174"/>
      <c r="AF26" s="174"/>
      <c r="AG26" s="174"/>
      <c r="AH26" s="174"/>
    </row>
    <row r="27" spans="1:34" s="2" customFormat="1" ht="15" hidden="1" customHeight="1" x14ac:dyDescent="0.3">
      <c r="A27" s="247" t="s">
        <v>47</v>
      </c>
      <c r="B27" s="137" t="s">
        <v>50</v>
      </c>
      <c r="C27" s="162"/>
      <c r="D27" s="140"/>
      <c r="E27" s="139"/>
      <c r="F27" s="139"/>
      <c r="G27" s="139"/>
      <c r="H27" s="163"/>
      <c r="I27" s="163"/>
      <c r="J27" s="230"/>
      <c r="K27" s="155">
        <f t="shared" si="2"/>
        <v>0</v>
      </c>
      <c r="L27" s="234"/>
      <c r="M27" s="146"/>
      <c r="N27" s="234"/>
      <c r="O27" s="59">
        <f t="shared" si="3"/>
        <v>0</v>
      </c>
      <c r="P27" s="145" t="s">
        <v>36</v>
      </c>
      <c r="Q27" s="174"/>
      <c r="R27" s="174"/>
      <c r="S27" s="174"/>
      <c r="T27" s="174"/>
      <c r="U27" s="174"/>
      <c r="V27" s="174"/>
      <c r="W27" s="174"/>
      <c r="X27" s="174"/>
      <c r="Y27" s="174"/>
      <c r="Z27" s="174"/>
      <c r="AA27" s="174"/>
      <c r="AB27" s="174"/>
      <c r="AC27" s="174"/>
      <c r="AD27" s="174"/>
      <c r="AE27" s="174"/>
      <c r="AF27" s="174"/>
      <c r="AG27" s="174"/>
      <c r="AH27" s="174"/>
    </row>
    <row r="28" spans="1:34" s="2" customFormat="1" ht="15" hidden="1" customHeight="1" x14ac:dyDescent="0.3">
      <c r="A28" s="247" t="s">
        <v>47</v>
      </c>
      <c r="B28" s="137" t="s">
        <v>51</v>
      </c>
      <c r="C28" s="162"/>
      <c r="D28" s="140"/>
      <c r="E28" s="139"/>
      <c r="F28" s="139"/>
      <c r="G28" s="139"/>
      <c r="H28" s="163"/>
      <c r="I28" s="163"/>
      <c r="J28" s="230"/>
      <c r="K28" s="155">
        <f t="shared" si="2"/>
        <v>0</v>
      </c>
      <c r="L28" s="234"/>
      <c r="M28" s="146"/>
      <c r="N28" s="234"/>
      <c r="O28" s="59">
        <f t="shared" si="3"/>
        <v>0</v>
      </c>
      <c r="P28" s="145" t="s">
        <v>36</v>
      </c>
      <c r="Q28" s="174"/>
      <c r="R28" s="174"/>
      <c r="S28" s="174"/>
      <c r="T28" s="174"/>
      <c r="U28" s="174"/>
      <c r="V28" s="174"/>
      <c r="W28" s="174"/>
      <c r="X28" s="174"/>
      <c r="Y28" s="174"/>
      <c r="Z28" s="174"/>
      <c r="AA28" s="174"/>
      <c r="AB28" s="174"/>
      <c r="AC28" s="174"/>
      <c r="AD28" s="174"/>
      <c r="AE28" s="174"/>
      <c r="AF28" s="174"/>
      <c r="AG28" s="174"/>
      <c r="AH28" s="174"/>
    </row>
    <row r="29" spans="1:34" s="2" customFormat="1" ht="15" hidden="1" customHeight="1" x14ac:dyDescent="0.3">
      <c r="A29" s="247" t="s">
        <v>47</v>
      </c>
      <c r="B29" s="137" t="s">
        <v>52</v>
      </c>
      <c r="C29" s="162"/>
      <c r="D29" s="140"/>
      <c r="E29" s="139"/>
      <c r="F29" s="139"/>
      <c r="G29" s="139"/>
      <c r="H29" s="163"/>
      <c r="I29" s="163"/>
      <c r="J29" s="230"/>
      <c r="K29" s="155">
        <f t="shared" si="2"/>
        <v>0</v>
      </c>
      <c r="L29" s="234"/>
      <c r="M29" s="146"/>
      <c r="N29" s="234"/>
      <c r="O29" s="59">
        <f t="shared" si="3"/>
        <v>0</v>
      </c>
      <c r="P29" s="145" t="s">
        <v>36</v>
      </c>
      <c r="Q29" s="174"/>
      <c r="R29" s="174"/>
      <c r="S29" s="174"/>
      <c r="T29" s="174"/>
      <c r="U29" s="174"/>
      <c r="V29" s="174"/>
      <c r="W29" s="174"/>
      <c r="X29" s="174"/>
      <c r="Y29" s="174"/>
      <c r="Z29" s="174"/>
      <c r="AA29" s="174"/>
      <c r="AB29" s="174"/>
      <c r="AC29" s="174"/>
      <c r="AD29" s="174"/>
      <c r="AE29" s="174"/>
      <c r="AF29" s="174"/>
      <c r="AG29" s="174"/>
      <c r="AH29" s="174"/>
    </row>
    <row r="30" spans="1:34" s="2" customFormat="1" ht="15" hidden="1" customHeight="1" x14ac:dyDescent="0.3">
      <c r="A30" s="252"/>
      <c r="B30" s="137" t="s">
        <v>53</v>
      </c>
      <c r="C30" s="162"/>
      <c r="D30" s="140"/>
      <c r="E30" s="139"/>
      <c r="F30" s="139"/>
      <c r="G30" s="139"/>
      <c r="H30" s="163"/>
      <c r="I30" s="163"/>
      <c r="J30" s="230"/>
      <c r="K30" s="155">
        <f t="shared" si="2"/>
        <v>0</v>
      </c>
      <c r="L30" s="234"/>
      <c r="M30" s="146"/>
      <c r="N30" s="234"/>
      <c r="O30" s="59">
        <f t="shared" si="3"/>
        <v>0</v>
      </c>
      <c r="P30" s="145" t="s">
        <v>36</v>
      </c>
      <c r="Q30" s="174"/>
      <c r="R30" s="174"/>
      <c r="S30" s="174"/>
      <c r="T30" s="174"/>
      <c r="U30" s="174"/>
      <c r="V30" s="174"/>
      <c r="W30" s="174"/>
      <c r="X30" s="174"/>
      <c r="Y30" s="174"/>
      <c r="Z30" s="174"/>
      <c r="AA30" s="174"/>
      <c r="AB30" s="174"/>
      <c r="AC30" s="174"/>
      <c r="AD30" s="174"/>
      <c r="AE30" s="174"/>
      <c r="AF30" s="174"/>
      <c r="AG30" s="174"/>
      <c r="AH30" s="174"/>
    </row>
    <row r="31" spans="1:34" s="2" customFormat="1" ht="37.5" hidden="1" customHeight="1" x14ac:dyDescent="0.3">
      <c r="A31" s="147"/>
      <c r="B31" s="156" t="s">
        <v>54</v>
      </c>
      <c r="C31" s="147"/>
      <c r="D31" s="151"/>
      <c r="E31" s="150"/>
      <c r="F31" s="150"/>
      <c r="G31" s="150"/>
      <c r="H31" s="161"/>
      <c r="I31" s="161"/>
      <c r="J31" s="230"/>
      <c r="K31" s="152"/>
      <c r="L31" s="234"/>
      <c r="M31" s="153"/>
      <c r="N31" s="234"/>
      <c r="O31" s="58"/>
      <c r="P31" s="157"/>
      <c r="Q31" s="174"/>
      <c r="R31" s="188"/>
      <c r="S31" s="174"/>
      <c r="T31" s="174"/>
      <c r="U31" s="174"/>
      <c r="V31" s="174"/>
      <c r="W31" s="174"/>
      <c r="X31" s="174"/>
      <c r="Y31" s="174"/>
      <c r="Z31" s="174"/>
      <c r="AA31" s="174"/>
      <c r="AB31" s="174"/>
      <c r="AC31" s="174"/>
      <c r="AD31" s="174"/>
      <c r="AE31" s="174"/>
      <c r="AF31" s="174"/>
      <c r="AG31" s="174"/>
      <c r="AH31" s="174"/>
    </row>
    <row r="32" spans="1:34" s="2" customFormat="1" ht="15" hidden="1" customHeight="1" x14ac:dyDescent="0.3">
      <c r="A32" s="252"/>
      <c r="B32" s="137" t="s">
        <v>55</v>
      </c>
      <c r="C32" s="162"/>
      <c r="D32" s="140"/>
      <c r="E32" s="139"/>
      <c r="F32" s="139"/>
      <c r="G32" s="139"/>
      <c r="H32" s="163"/>
      <c r="I32" s="163"/>
      <c r="J32" s="230"/>
      <c r="K32" s="155">
        <f t="shared" ref="K32:K81" si="4">ROUND(SUM(C32:I32),2)</f>
        <v>0</v>
      </c>
      <c r="L32" s="234"/>
      <c r="M32" s="146"/>
      <c r="N32" s="234"/>
      <c r="O32" s="59">
        <f t="shared" si="3"/>
        <v>0</v>
      </c>
      <c r="P32" s="145" t="s">
        <v>36</v>
      </c>
      <c r="Q32" s="174"/>
      <c r="R32" s="174"/>
      <c r="S32" s="174"/>
      <c r="T32" s="174"/>
      <c r="U32" s="174"/>
      <c r="V32" s="174"/>
      <c r="W32" s="174"/>
      <c r="X32" s="174"/>
      <c r="Y32" s="174"/>
      <c r="Z32" s="174"/>
      <c r="AA32" s="174"/>
      <c r="AB32" s="174"/>
      <c r="AC32" s="174"/>
      <c r="AD32" s="174"/>
      <c r="AE32" s="174"/>
      <c r="AF32" s="174"/>
      <c r="AG32" s="174"/>
      <c r="AH32" s="174"/>
    </row>
    <row r="33" spans="1:34" s="2" customFormat="1" ht="15" hidden="1" customHeight="1" x14ac:dyDescent="0.3">
      <c r="A33" s="252"/>
      <c r="B33" s="137" t="s">
        <v>56</v>
      </c>
      <c r="C33" s="162"/>
      <c r="D33" s="140"/>
      <c r="E33" s="139"/>
      <c r="F33" s="139"/>
      <c r="G33" s="139"/>
      <c r="H33" s="163"/>
      <c r="I33" s="163"/>
      <c r="J33" s="230"/>
      <c r="K33" s="155">
        <f t="shared" si="4"/>
        <v>0</v>
      </c>
      <c r="L33" s="234"/>
      <c r="M33" s="146"/>
      <c r="N33" s="234"/>
      <c r="O33" s="59">
        <f t="shared" si="3"/>
        <v>0</v>
      </c>
      <c r="P33" s="145" t="s">
        <v>36</v>
      </c>
      <c r="Q33" s="174"/>
      <c r="R33" s="174"/>
      <c r="S33" s="174"/>
      <c r="T33" s="174"/>
      <c r="U33" s="174"/>
      <c r="V33" s="174"/>
      <c r="W33" s="174"/>
      <c r="X33" s="174"/>
      <c r="Y33" s="174"/>
      <c r="Z33" s="174"/>
      <c r="AA33" s="174"/>
      <c r="AB33" s="174"/>
      <c r="AC33" s="174"/>
      <c r="AD33" s="174"/>
      <c r="AE33" s="174"/>
      <c r="AF33" s="174"/>
      <c r="AG33" s="174"/>
      <c r="AH33" s="174"/>
    </row>
    <row r="34" spans="1:34" s="2" customFormat="1" ht="15" hidden="1" customHeight="1" x14ac:dyDescent="0.3">
      <c r="A34" s="252"/>
      <c r="B34" s="137" t="s">
        <v>57</v>
      </c>
      <c r="C34" s="162"/>
      <c r="D34" s="140"/>
      <c r="E34" s="139"/>
      <c r="F34" s="139"/>
      <c r="G34" s="139"/>
      <c r="H34" s="163"/>
      <c r="I34" s="163"/>
      <c r="J34" s="230"/>
      <c r="K34" s="155">
        <f t="shared" si="4"/>
        <v>0</v>
      </c>
      <c r="L34" s="234"/>
      <c r="M34" s="146"/>
      <c r="N34" s="234"/>
      <c r="O34" s="59">
        <f t="shared" si="3"/>
        <v>0</v>
      </c>
      <c r="P34" s="145" t="s">
        <v>36</v>
      </c>
      <c r="Q34" s="174"/>
      <c r="R34" s="174"/>
      <c r="S34" s="174"/>
      <c r="T34" s="174"/>
      <c r="U34" s="174"/>
      <c r="V34" s="174"/>
      <c r="W34" s="174"/>
      <c r="X34" s="174"/>
      <c r="Y34" s="174"/>
      <c r="Z34" s="174"/>
      <c r="AA34" s="174"/>
      <c r="AB34" s="174"/>
      <c r="AC34" s="174"/>
      <c r="AD34" s="174"/>
      <c r="AE34" s="174"/>
      <c r="AF34" s="174"/>
      <c r="AG34" s="174"/>
      <c r="AH34" s="174"/>
    </row>
    <row r="35" spans="1:34" s="2" customFormat="1" ht="15" hidden="1" customHeight="1" x14ac:dyDescent="0.3">
      <c r="A35" s="247" t="s">
        <v>47</v>
      </c>
      <c r="B35" s="137" t="s">
        <v>58</v>
      </c>
      <c r="C35" s="162"/>
      <c r="D35" s="140"/>
      <c r="E35" s="139"/>
      <c r="F35" s="139"/>
      <c r="G35" s="139"/>
      <c r="H35" s="163"/>
      <c r="I35" s="163"/>
      <c r="J35" s="230"/>
      <c r="K35" s="155">
        <f t="shared" si="4"/>
        <v>0</v>
      </c>
      <c r="L35" s="234"/>
      <c r="M35" s="146"/>
      <c r="N35" s="234"/>
      <c r="O35" s="59">
        <f t="shared" si="3"/>
        <v>0</v>
      </c>
      <c r="P35" s="145" t="s">
        <v>36</v>
      </c>
      <c r="Q35" s="174"/>
      <c r="R35" s="174"/>
      <c r="S35" s="174"/>
      <c r="T35" s="174"/>
      <c r="U35" s="174"/>
      <c r="V35" s="174"/>
      <c r="W35" s="174"/>
      <c r="X35" s="174"/>
      <c r="Y35" s="174"/>
      <c r="Z35" s="174"/>
      <c r="AA35" s="174"/>
      <c r="AB35" s="174"/>
      <c r="AC35" s="174"/>
      <c r="AD35" s="174"/>
      <c r="AE35" s="174"/>
      <c r="AF35" s="174"/>
      <c r="AG35" s="174"/>
      <c r="AH35" s="174"/>
    </row>
    <row r="36" spans="1:34" s="2" customFormat="1" ht="15" hidden="1" customHeight="1" x14ac:dyDescent="0.3">
      <c r="A36" s="252"/>
      <c r="B36" s="137" t="s">
        <v>59</v>
      </c>
      <c r="C36" s="162"/>
      <c r="D36" s="140"/>
      <c r="E36" s="139"/>
      <c r="F36" s="139"/>
      <c r="G36" s="139"/>
      <c r="H36" s="163"/>
      <c r="I36" s="163"/>
      <c r="J36" s="230"/>
      <c r="K36" s="155">
        <f t="shared" si="4"/>
        <v>0</v>
      </c>
      <c r="L36" s="234"/>
      <c r="M36" s="146"/>
      <c r="N36" s="234"/>
      <c r="O36" s="59">
        <f t="shared" si="3"/>
        <v>0</v>
      </c>
      <c r="P36" s="145" t="s">
        <v>36</v>
      </c>
      <c r="Q36" s="174"/>
      <c r="R36" s="174"/>
      <c r="S36" s="174"/>
      <c r="T36" s="174"/>
      <c r="U36" s="174"/>
      <c r="V36" s="174"/>
      <c r="W36" s="174"/>
      <c r="X36" s="174"/>
      <c r="Y36" s="174"/>
      <c r="Z36" s="174"/>
      <c r="AA36" s="174"/>
      <c r="AB36" s="174"/>
      <c r="AC36" s="174"/>
      <c r="AD36" s="174"/>
      <c r="AE36" s="174"/>
      <c r="AF36" s="174"/>
      <c r="AG36" s="174"/>
      <c r="AH36" s="174"/>
    </row>
    <row r="37" spans="1:34" s="2" customFormat="1" ht="15" hidden="1" customHeight="1" x14ac:dyDescent="0.3">
      <c r="A37" s="147"/>
      <c r="B37" s="158" t="s">
        <v>60</v>
      </c>
      <c r="C37" s="147"/>
      <c r="D37" s="151"/>
      <c r="E37" s="150"/>
      <c r="F37" s="150"/>
      <c r="G37" s="150"/>
      <c r="H37" s="161"/>
      <c r="I37" s="161"/>
      <c r="J37" s="230"/>
      <c r="K37" s="152"/>
      <c r="L37" s="234"/>
      <c r="M37" s="153"/>
      <c r="N37" s="234"/>
      <c r="O37" s="58"/>
      <c r="P37" s="157"/>
      <c r="Q37" s="174"/>
      <c r="R37" s="174"/>
      <c r="S37" s="174"/>
      <c r="T37" s="174"/>
      <c r="U37" s="174"/>
      <c r="V37" s="174"/>
      <c r="W37" s="174"/>
      <c r="X37" s="174"/>
      <c r="Y37" s="174"/>
      <c r="Z37" s="174"/>
      <c r="AA37" s="174"/>
      <c r="AB37" s="174"/>
      <c r="AC37" s="174"/>
      <c r="AD37" s="174"/>
      <c r="AE37" s="174"/>
      <c r="AF37" s="174"/>
      <c r="AG37" s="174"/>
      <c r="AH37" s="174"/>
    </row>
    <row r="38" spans="1:34" s="2" customFormat="1" ht="15" hidden="1" customHeight="1" x14ac:dyDescent="0.3">
      <c r="A38" s="251"/>
      <c r="B38" s="137" t="s">
        <v>61</v>
      </c>
      <c r="C38" s="162"/>
      <c r="D38" s="140"/>
      <c r="E38" s="139"/>
      <c r="F38" s="139"/>
      <c r="G38" s="139"/>
      <c r="H38" s="163"/>
      <c r="I38" s="163"/>
      <c r="J38" s="230"/>
      <c r="K38" s="155">
        <f t="shared" si="4"/>
        <v>0</v>
      </c>
      <c r="L38" s="234"/>
      <c r="M38" s="146"/>
      <c r="N38" s="234"/>
      <c r="O38" s="59">
        <f t="shared" si="3"/>
        <v>0</v>
      </c>
      <c r="P38" s="145" t="s">
        <v>36</v>
      </c>
      <c r="Q38" s="174"/>
      <c r="R38" s="174"/>
      <c r="S38" s="174"/>
      <c r="T38" s="174"/>
      <c r="U38" s="174"/>
      <c r="V38" s="174"/>
      <c r="W38" s="174"/>
      <c r="X38" s="174"/>
      <c r="Y38" s="174"/>
      <c r="Z38" s="174"/>
      <c r="AA38" s="174"/>
      <c r="AB38" s="174"/>
      <c r="AC38" s="174"/>
      <c r="AD38" s="174"/>
      <c r="AE38" s="174"/>
      <c r="AF38" s="174"/>
      <c r="AG38" s="174"/>
      <c r="AH38" s="174"/>
    </row>
    <row r="39" spans="1:34" s="2" customFormat="1" ht="15" hidden="1" customHeight="1" x14ac:dyDescent="0.3">
      <c r="A39" s="251"/>
      <c r="B39" s="137" t="s">
        <v>62</v>
      </c>
      <c r="C39" s="162"/>
      <c r="D39" s="140"/>
      <c r="E39" s="139"/>
      <c r="F39" s="139"/>
      <c r="G39" s="139"/>
      <c r="H39" s="163"/>
      <c r="I39" s="163"/>
      <c r="J39" s="230"/>
      <c r="K39" s="155">
        <f t="shared" si="4"/>
        <v>0</v>
      </c>
      <c r="L39" s="234"/>
      <c r="M39" s="146"/>
      <c r="N39" s="234"/>
      <c r="O39" s="59">
        <f t="shared" si="3"/>
        <v>0</v>
      </c>
      <c r="P39" s="145" t="s">
        <v>36</v>
      </c>
      <c r="Q39" s="174"/>
      <c r="R39" s="174"/>
      <c r="S39" s="174"/>
      <c r="T39" s="174"/>
      <c r="U39" s="174"/>
      <c r="V39" s="174"/>
      <c r="W39" s="174"/>
      <c r="X39" s="174"/>
      <c r="Y39" s="174"/>
      <c r="Z39" s="174"/>
      <c r="AA39" s="174"/>
      <c r="AB39" s="174"/>
      <c r="AC39" s="174"/>
      <c r="AD39" s="174"/>
      <c r="AE39" s="174"/>
      <c r="AF39" s="174"/>
      <c r="AG39" s="174"/>
      <c r="AH39" s="174"/>
    </row>
    <row r="40" spans="1:34" s="2" customFormat="1" ht="15" hidden="1" customHeight="1" x14ac:dyDescent="0.3">
      <c r="A40" s="251"/>
      <c r="B40" s="137" t="s">
        <v>63</v>
      </c>
      <c r="C40" s="162"/>
      <c r="D40" s="140"/>
      <c r="E40" s="139"/>
      <c r="F40" s="139"/>
      <c r="G40" s="139"/>
      <c r="H40" s="163"/>
      <c r="I40" s="163"/>
      <c r="J40" s="230"/>
      <c r="K40" s="155">
        <f t="shared" si="4"/>
        <v>0</v>
      </c>
      <c r="L40" s="234"/>
      <c r="M40" s="146"/>
      <c r="N40" s="234"/>
      <c r="O40" s="59">
        <f t="shared" si="3"/>
        <v>0</v>
      </c>
      <c r="P40" s="145" t="s">
        <v>36</v>
      </c>
      <c r="Q40" s="174"/>
      <c r="R40" s="174"/>
      <c r="S40" s="174"/>
      <c r="T40" s="174"/>
      <c r="U40" s="174"/>
      <c r="V40" s="174"/>
      <c r="W40" s="174"/>
      <c r="X40" s="174"/>
      <c r="Y40" s="174"/>
      <c r="Z40" s="174"/>
      <c r="AA40" s="174"/>
      <c r="AB40" s="174"/>
      <c r="AC40" s="174"/>
      <c r="AD40" s="174"/>
      <c r="AE40" s="174"/>
      <c r="AF40" s="174"/>
      <c r="AG40" s="174"/>
      <c r="AH40" s="174"/>
    </row>
    <row r="41" spans="1:34" s="2" customFormat="1" ht="15" hidden="1" customHeight="1" x14ac:dyDescent="0.3">
      <c r="A41" s="247" t="s">
        <v>47</v>
      </c>
      <c r="B41" s="137" t="s">
        <v>64</v>
      </c>
      <c r="C41" s="162"/>
      <c r="D41" s="140"/>
      <c r="E41" s="139"/>
      <c r="F41" s="139"/>
      <c r="G41" s="139"/>
      <c r="H41" s="163"/>
      <c r="I41" s="163"/>
      <c r="J41" s="230"/>
      <c r="K41" s="155">
        <f t="shared" si="4"/>
        <v>0</v>
      </c>
      <c r="L41" s="234"/>
      <c r="M41" s="146"/>
      <c r="N41" s="234"/>
      <c r="O41" s="59">
        <f t="shared" si="3"/>
        <v>0</v>
      </c>
      <c r="P41" s="145" t="s">
        <v>36</v>
      </c>
      <c r="Q41" s="174"/>
      <c r="R41" s="174"/>
      <c r="S41" s="174"/>
      <c r="T41" s="174"/>
      <c r="U41" s="174"/>
      <c r="V41" s="174"/>
      <c r="W41" s="174"/>
      <c r="X41" s="174"/>
      <c r="Y41" s="174"/>
      <c r="Z41" s="174"/>
      <c r="AA41" s="174"/>
      <c r="AB41" s="174"/>
      <c r="AC41" s="174"/>
      <c r="AD41" s="174"/>
      <c r="AE41" s="174"/>
      <c r="AF41" s="174"/>
      <c r="AG41" s="174"/>
      <c r="AH41" s="174"/>
    </row>
    <row r="42" spans="1:34" s="2" customFormat="1" ht="15" hidden="1" customHeight="1" x14ac:dyDescent="0.3">
      <c r="A42" s="251"/>
      <c r="B42" s="137" t="s">
        <v>65</v>
      </c>
      <c r="C42" s="162"/>
      <c r="D42" s="140"/>
      <c r="E42" s="139"/>
      <c r="F42" s="139"/>
      <c r="G42" s="139"/>
      <c r="H42" s="163"/>
      <c r="I42" s="163"/>
      <c r="J42" s="230"/>
      <c r="K42" s="155">
        <f t="shared" si="4"/>
        <v>0</v>
      </c>
      <c r="L42" s="234"/>
      <c r="M42" s="146"/>
      <c r="N42" s="234"/>
      <c r="O42" s="59">
        <f t="shared" si="3"/>
        <v>0</v>
      </c>
      <c r="P42" s="145" t="s">
        <v>36</v>
      </c>
      <c r="Q42" s="174"/>
      <c r="R42" s="189" t="s">
        <v>66</v>
      </c>
      <c r="S42" s="174"/>
      <c r="T42" s="174"/>
      <c r="U42" s="174"/>
      <c r="V42" s="174"/>
      <c r="W42" s="174"/>
      <c r="X42" s="174"/>
      <c r="Y42" s="174"/>
      <c r="Z42" s="174"/>
      <c r="AA42" s="174"/>
      <c r="AB42" s="174"/>
      <c r="AC42" s="174"/>
      <c r="AD42" s="174"/>
      <c r="AE42" s="174"/>
      <c r="AF42" s="174"/>
      <c r="AG42" s="174"/>
      <c r="AH42" s="174"/>
    </row>
    <row r="43" spans="1:34" s="2" customFormat="1" ht="15" hidden="1" customHeight="1" x14ac:dyDescent="0.3">
      <c r="A43" s="251"/>
      <c r="B43" s="137" t="s">
        <v>65</v>
      </c>
      <c r="C43" s="162"/>
      <c r="D43" s="140"/>
      <c r="E43" s="139"/>
      <c r="F43" s="139"/>
      <c r="G43" s="139"/>
      <c r="H43" s="163"/>
      <c r="I43" s="163"/>
      <c r="J43" s="230"/>
      <c r="K43" s="155">
        <f t="shared" si="4"/>
        <v>0</v>
      </c>
      <c r="L43" s="234"/>
      <c r="M43" s="146"/>
      <c r="N43" s="234"/>
      <c r="O43" s="59">
        <f t="shared" si="3"/>
        <v>0</v>
      </c>
      <c r="P43" s="145" t="s">
        <v>36</v>
      </c>
      <c r="Q43" s="174"/>
      <c r="R43" s="189" t="s">
        <v>66</v>
      </c>
      <c r="S43" s="174"/>
      <c r="T43" s="174"/>
      <c r="U43" s="174"/>
      <c r="V43" s="174"/>
      <c r="W43" s="174"/>
      <c r="X43" s="174"/>
      <c r="Y43" s="174"/>
      <c r="Z43" s="174"/>
      <c r="AA43" s="174"/>
      <c r="AB43" s="174"/>
      <c r="AC43" s="174"/>
      <c r="AD43" s="174"/>
      <c r="AE43" s="174"/>
      <c r="AF43" s="174"/>
      <c r="AG43" s="174"/>
      <c r="AH43" s="174"/>
    </row>
    <row r="44" spans="1:34" s="2" customFormat="1" ht="15" hidden="1" customHeight="1" x14ac:dyDescent="0.3">
      <c r="A44" s="251"/>
      <c r="B44" s="137" t="s">
        <v>65</v>
      </c>
      <c r="C44" s="162"/>
      <c r="D44" s="140"/>
      <c r="E44" s="139"/>
      <c r="F44" s="139"/>
      <c r="G44" s="139"/>
      <c r="H44" s="163"/>
      <c r="I44" s="163"/>
      <c r="J44" s="230"/>
      <c r="K44" s="155">
        <f t="shared" si="4"/>
        <v>0</v>
      </c>
      <c r="L44" s="234"/>
      <c r="M44" s="146"/>
      <c r="N44" s="234"/>
      <c r="O44" s="59">
        <f t="shared" si="3"/>
        <v>0</v>
      </c>
      <c r="P44" s="145" t="s">
        <v>36</v>
      </c>
      <c r="Q44" s="174"/>
      <c r="R44" s="189" t="s">
        <v>66</v>
      </c>
      <c r="S44" s="174"/>
      <c r="T44" s="174"/>
      <c r="U44" s="174"/>
      <c r="V44" s="174"/>
      <c r="W44" s="174"/>
      <c r="X44" s="174"/>
      <c r="Y44" s="174"/>
      <c r="Z44" s="174"/>
      <c r="AA44" s="174"/>
      <c r="AB44" s="174"/>
      <c r="AC44" s="174"/>
      <c r="AD44" s="174"/>
      <c r="AE44" s="174"/>
      <c r="AF44" s="174"/>
      <c r="AG44" s="174"/>
      <c r="AH44" s="174"/>
    </row>
    <row r="45" spans="1:34" s="2" customFormat="1" ht="15" hidden="1" customHeight="1" x14ac:dyDescent="0.3">
      <c r="A45" s="251"/>
      <c r="B45" s="137" t="s">
        <v>65</v>
      </c>
      <c r="C45" s="162"/>
      <c r="D45" s="140"/>
      <c r="E45" s="139"/>
      <c r="F45" s="139"/>
      <c r="G45" s="139"/>
      <c r="H45" s="163"/>
      <c r="I45" s="163"/>
      <c r="J45" s="230"/>
      <c r="K45" s="155">
        <f t="shared" si="4"/>
        <v>0</v>
      </c>
      <c r="L45" s="234"/>
      <c r="M45" s="146"/>
      <c r="N45" s="234"/>
      <c r="O45" s="59">
        <f t="shared" si="3"/>
        <v>0</v>
      </c>
      <c r="P45" s="145" t="s">
        <v>36</v>
      </c>
      <c r="Q45" s="174"/>
      <c r="R45" s="189" t="s">
        <v>66</v>
      </c>
      <c r="S45" s="174"/>
      <c r="T45" s="174"/>
      <c r="U45" s="174"/>
      <c r="V45" s="174"/>
      <c r="W45" s="174"/>
      <c r="X45" s="174"/>
      <c r="Y45" s="174"/>
      <c r="Z45" s="174"/>
      <c r="AA45" s="174"/>
      <c r="AB45" s="174"/>
      <c r="AC45" s="174"/>
      <c r="AD45" s="174"/>
      <c r="AE45" s="174"/>
      <c r="AF45" s="174"/>
      <c r="AG45" s="174"/>
      <c r="AH45" s="174"/>
    </row>
    <row r="46" spans="1:34" s="2" customFormat="1" ht="15" hidden="1" customHeight="1" x14ac:dyDescent="0.3">
      <c r="A46" s="251"/>
      <c r="B46" s="137" t="s">
        <v>67</v>
      </c>
      <c r="C46" s="162"/>
      <c r="D46" s="164"/>
      <c r="E46" s="165"/>
      <c r="F46" s="165"/>
      <c r="G46" s="165"/>
      <c r="H46" s="166"/>
      <c r="I46" s="163"/>
      <c r="J46" s="230"/>
      <c r="K46" s="155">
        <f t="shared" si="4"/>
        <v>0</v>
      </c>
      <c r="L46" s="234"/>
      <c r="M46" s="146"/>
      <c r="N46" s="234"/>
      <c r="O46" s="59">
        <f t="shared" si="3"/>
        <v>0</v>
      </c>
      <c r="P46" s="145" t="s">
        <v>36</v>
      </c>
      <c r="Q46" s="174"/>
      <c r="R46" s="189" t="s">
        <v>66</v>
      </c>
      <c r="S46" s="184"/>
      <c r="T46" s="174"/>
      <c r="U46" s="174"/>
      <c r="V46" s="174"/>
      <c r="W46" s="174"/>
      <c r="X46" s="174"/>
      <c r="Y46" s="174"/>
      <c r="Z46" s="174"/>
      <c r="AA46" s="174"/>
      <c r="AB46" s="174"/>
      <c r="AC46" s="174"/>
      <c r="AD46" s="174"/>
      <c r="AE46" s="174"/>
      <c r="AF46" s="174"/>
      <c r="AG46" s="174"/>
      <c r="AH46" s="174"/>
    </row>
    <row r="47" spans="1:34" s="2" customFormat="1" ht="15" hidden="1" customHeight="1" x14ac:dyDescent="0.3">
      <c r="A47" s="54">
        <v>1.2</v>
      </c>
      <c r="B47" s="55" t="s">
        <v>68</v>
      </c>
      <c r="C47" s="65">
        <f>ROUND(SUM(C48:C53),2)</f>
        <v>0</v>
      </c>
      <c r="D47" s="66">
        <f t="shared" ref="D47:H47" si="5">ROUND(SUM(D48:D53),2)</f>
        <v>0</v>
      </c>
      <c r="E47" s="66">
        <f t="shared" si="5"/>
        <v>0</v>
      </c>
      <c r="F47" s="66">
        <f t="shared" si="5"/>
        <v>0</v>
      </c>
      <c r="G47" s="66">
        <f t="shared" si="5"/>
        <v>0</v>
      </c>
      <c r="H47" s="66">
        <f t="shared" si="5"/>
        <v>0</v>
      </c>
      <c r="I47" s="67">
        <f>ROUND(SUM(I48:I53),2)</f>
        <v>0</v>
      </c>
      <c r="J47" s="229"/>
      <c r="K47" s="268">
        <f t="shared" si="4"/>
        <v>0</v>
      </c>
      <c r="L47" s="235"/>
      <c r="M47" s="256">
        <f>ROUND(SUM(M48:M53),2)</f>
        <v>0</v>
      </c>
      <c r="N47" s="235"/>
      <c r="O47" s="57">
        <f>ROUND(K47+M47,2)</f>
        <v>0</v>
      </c>
      <c r="P47" s="92" t="s">
        <v>69</v>
      </c>
      <c r="Q47" s="174"/>
      <c r="R47" s="123" t="s">
        <v>70</v>
      </c>
      <c r="S47" s="115" t="s">
        <v>71</v>
      </c>
      <c r="T47" s="116">
        <f>IFERROR(O47/O13,0)</f>
        <v>0</v>
      </c>
      <c r="U47" s="174"/>
      <c r="V47" s="174"/>
      <c r="W47" s="174"/>
      <c r="X47" s="174"/>
      <c r="Y47" s="174"/>
      <c r="Z47" s="174"/>
      <c r="AA47" s="174"/>
      <c r="AB47" s="174"/>
      <c r="AC47" s="174"/>
      <c r="AD47" s="174"/>
      <c r="AE47" s="174"/>
      <c r="AF47" s="174"/>
      <c r="AG47" s="174"/>
      <c r="AH47" s="174"/>
    </row>
    <row r="48" spans="1:34" s="2" customFormat="1" ht="15.75" hidden="1" customHeight="1" x14ac:dyDescent="0.3">
      <c r="A48" s="248"/>
      <c r="B48" s="133" t="s">
        <v>72</v>
      </c>
      <c r="C48" s="138"/>
      <c r="D48" s="139"/>
      <c r="E48" s="139"/>
      <c r="F48" s="140"/>
      <c r="G48" s="139"/>
      <c r="H48" s="140"/>
      <c r="I48" s="140"/>
      <c r="J48" s="230"/>
      <c r="K48" s="155">
        <f t="shared" si="4"/>
        <v>0</v>
      </c>
      <c r="L48" s="234"/>
      <c r="M48" s="146"/>
      <c r="N48" s="234"/>
      <c r="O48" s="59">
        <f t="shared" si="3"/>
        <v>0</v>
      </c>
      <c r="P48" s="145" t="s">
        <v>73</v>
      </c>
      <c r="Q48" s="174"/>
      <c r="R48" s="189"/>
      <c r="S48" s="174"/>
      <c r="T48" s="174"/>
      <c r="U48" s="174"/>
      <c r="V48" s="174"/>
      <c r="W48" s="174"/>
      <c r="X48" s="174"/>
      <c r="Y48" s="174"/>
      <c r="Z48" s="174"/>
      <c r="AA48" s="174"/>
      <c r="AB48" s="174"/>
      <c r="AC48" s="174"/>
      <c r="AD48" s="174"/>
      <c r="AE48" s="174"/>
      <c r="AF48" s="174"/>
      <c r="AG48" s="174"/>
      <c r="AH48" s="174"/>
    </row>
    <row r="49" spans="1:34" s="2" customFormat="1" ht="15" hidden="1" customHeight="1" x14ac:dyDescent="0.3">
      <c r="A49" s="248"/>
      <c r="B49" s="133" t="s">
        <v>74</v>
      </c>
      <c r="C49" s="138"/>
      <c r="D49" s="139"/>
      <c r="E49" s="139"/>
      <c r="F49" s="140"/>
      <c r="G49" s="139"/>
      <c r="H49" s="140"/>
      <c r="I49" s="140"/>
      <c r="J49" s="230"/>
      <c r="K49" s="155">
        <f t="shared" si="4"/>
        <v>0</v>
      </c>
      <c r="L49" s="234"/>
      <c r="M49" s="146"/>
      <c r="N49" s="234"/>
      <c r="O49" s="59">
        <f t="shared" si="3"/>
        <v>0</v>
      </c>
      <c r="P49" s="145" t="s">
        <v>36</v>
      </c>
      <c r="Q49" s="174"/>
      <c r="R49" s="189"/>
      <c r="S49" s="174"/>
      <c r="T49" s="174"/>
      <c r="U49" s="174"/>
      <c r="V49" s="174"/>
      <c r="W49" s="174"/>
      <c r="X49" s="174"/>
      <c r="Y49" s="174"/>
      <c r="Z49" s="174"/>
      <c r="AA49" s="174"/>
      <c r="AB49" s="174"/>
      <c r="AC49" s="174"/>
      <c r="AD49" s="174"/>
      <c r="AE49" s="174"/>
      <c r="AF49" s="174"/>
      <c r="AG49" s="174"/>
      <c r="AH49" s="174"/>
    </row>
    <row r="50" spans="1:34" s="2" customFormat="1" ht="15" hidden="1" customHeight="1" x14ac:dyDescent="0.3">
      <c r="A50" s="248"/>
      <c r="B50" s="133" t="s">
        <v>75</v>
      </c>
      <c r="C50" s="138"/>
      <c r="D50" s="139"/>
      <c r="E50" s="139"/>
      <c r="F50" s="140"/>
      <c r="G50" s="139"/>
      <c r="H50" s="140"/>
      <c r="I50" s="140"/>
      <c r="J50" s="230"/>
      <c r="K50" s="155">
        <f t="shared" si="4"/>
        <v>0</v>
      </c>
      <c r="L50" s="234"/>
      <c r="M50" s="146"/>
      <c r="N50" s="234"/>
      <c r="O50" s="59">
        <f t="shared" si="3"/>
        <v>0</v>
      </c>
      <c r="P50" s="145" t="s">
        <v>36</v>
      </c>
      <c r="Q50" s="174"/>
      <c r="R50" s="189" t="s">
        <v>76</v>
      </c>
      <c r="S50" s="174"/>
      <c r="T50" s="174"/>
      <c r="U50" s="174"/>
      <c r="V50" s="174"/>
      <c r="W50" s="174"/>
      <c r="X50" s="174"/>
      <c r="Y50" s="174"/>
      <c r="Z50" s="174"/>
      <c r="AA50" s="174"/>
      <c r="AB50" s="174"/>
      <c r="AC50" s="174"/>
      <c r="AD50" s="174"/>
      <c r="AE50" s="174"/>
      <c r="AF50" s="174"/>
      <c r="AG50" s="174"/>
      <c r="AH50" s="174"/>
    </row>
    <row r="51" spans="1:34" s="2" customFormat="1" ht="15" hidden="1" customHeight="1" x14ac:dyDescent="0.3">
      <c r="A51" s="248"/>
      <c r="B51" s="133" t="s">
        <v>77</v>
      </c>
      <c r="C51" s="138"/>
      <c r="D51" s="139"/>
      <c r="E51" s="139"/>
      <c r="F51" s="140"/>
      <c r="G51" s="139"/>
      <c r="H51" s="140"/>
      <c r="I51" s="140"/>
      <c r="J51" s="230"/>
      <c r="K51" s="155">
        <f t="shared" si="4"/>
        <v>0</v>
      </c>
      <c r="L51" s="234"/>
      <c r="M51" s="146"/>
      <c r="N51" s="234"/>
      <c r="O51" s="59">
        <f t="shared" si="3"/>
        <v>0</v>
      </c>
      <c r="P51" s="145" t="s">
        <v>36</v>
      </c>
      <c r="Q51" s="174"/>
      <c r="R51" s="189" t="s">
        <v>78</v>
      </c>
      <c r="S51" s="174"/>
      <c r="T51" s="174"/>
      <c r="U51" s="174"/>
      <c r="V51" s="174"/>
      <c r="W51" s="174"/>
      <c r="X51" s="174"/>
      <c r="Y51" s="174"/>
      <c r="Z51" s="174"/>
      <c r="AA51" s="174"/>
      <c r="AB51" s="174"/>
      <c r="AC51" s="174"/>
      <c r="AD51" s="174"/>
      <c r="AE51" s="174"/>
      <c r="AF51" s="174"/>
      <c r="AG51" s="174"/>
      <c r="AH51" s="174"/>
    </row>
    <row r="52" spans="1:34" s="2" customFormat="1" ht="15" hidden="1" customHeight="1" x14ac:dyDescent="0.3">
      <c r="A52" s="248"/>
      <c r="B52" s="167" t="s">
        <v>79</v>
      </c>
      <c r="C52" s="138"/>
      <c r="D52" s="139"/>
      <c r="E52" s="139"/>
      <c r="F52" s="140"/>
      <c r="G52" s="139"/>
      <c r="H52" s="140"/>
      <c r="I52" s="140"/>
      <c r="J52" s="230"/>
      <c r="K52" s="155">
        <f t="shared" si="4"/>
        <v>0</v>
      </c>
      <c r="L52" s="234"/>
      <c r="M52" s="146"/>
      <c r="N52" s="234"/>
      <c r="O52" s="59">
        <f t="shared" si="3"/>
        <v>0</v>
      </c>
      <c r="P52" s="145" t="s">
        <v>36</v>
      </c>
      <c r="Q52" s="174"/>
      <c r="R52" s="189" t="s">
        <v>66</v>
      </c>
      <c r="S52" s="174"/>
      <c r="T52" s="174"/>
      <c r="U52" s="174"/>
      <c r="V52" s="174"/>
      <c r="W52" s="174"/>
      <c r="X52" s="174"/>
      <c r="Y52" s="174"/>
      <c r="Z52" s="174"/>
      <c r="AA52" s="174"/>
      <c r="AB52" s="174"/>
      <c r="AC52" s="174"/>
      <c r="AD52" s="174"/>
      <c r="AE52" s="174"/>
      <c r="AF52" s="174"/>
      <c r="AG52" s="174"/>
      <c r="AH52" s="174"/>
    </row>
    <row r="53" spans="1:34" s="2" customFormat="1" ht="15" hidden="1" customHeight="1" x14ac:dyDescent="0.3">
      <c r="A53" s="248"/>
      <c r="B53" s="167" t="s">
        <v>79</v>
      </c>
      <c r="C53" s="138"/>
      <c r="D53" s="139"/>
      <c r="E53" s="139"/>
      <c r="F53" s="140"/>
      <c r="G53" s="139"/>
      <c r="H53" s="140"/>
      <c r="I53" s="140"/>
      <c r="J53" s="230"/>
      <c r="K53" s="155">
        <f t="shared" si="4"/>
        <v>0</v>
      </c>
      <c r="L53" s="234"/>
      <c r="M53" s="146"/>
      <c r="N53" s="234"/>
      <c r="O53" s="59">
        <f t="shared" si="3"/>
        <v>0</v>
      </c>
      <c r="P53" s="145" t="s">
        <v>36</v>
      </c>
      <c r="Q53" s="174"/>
      <c r="R53" s="189" t="s">
        <v>66</v>
      </c>
      <c r="S53" s="174"/>
      <c r="T53" s="174"/>
      <c r="U53" s="174"/>
      <c r="V53" s="174"/>
      <c r="W53" s="174"/>
      <c r="X53" s="174"/>
      <c r="Y53" s="174"/>
      <c r="Z53" s="174"/>
      <c r="AA53" s="174"/>
      <c r="AB53" s="174"/>
      <c r="AC53" s="174"/>
      <c r="AD53" s="174"/>
      <c r="AE53" s="174"/>
      <c r="AF53" s="174"/>
      <c r="AG53" s="174"/>
      <c r="AH53" s="174"/>
    </row>
    <row r="54" spans="1:34" s="2" customFormat="1" ht="15" customHeight="1" x14ac:dyDescent="0.3">
      <c r="A54" s="52">
        <v>2</v>
      </c>
      <c r="B54" s="53" t="s">
        <v>80</v>
      </c>
      <c r="C54" s="69">
        <f>C55+C70+C81</f>
        <v>0</v>
      </c>
      <c r="D54" s="70">
        <f t="shared" ref="D54:I54" si="6">D55+D70+D81</f>
        <v>0</v>
      </c>
      <c r="E54" s="70">
        <f t="shared" si="6"/>
        <v>0</v>
      </c>
      <c r="F54" s="70">
        <f t="shared" si="6"/>
        <v>0</v>
      </c>
      <c r="G54" s="70">
        <f t="shared" si="6"/>
        <v>0</v>
      </c>
      <c r="H54" s="70">
        <f t="shared" si="6"/>
        <v>0</v>
      </c>
      <c r="I54" s="71">
        <f t="shared" si="6"/>
        <v>0</v>
      </c>
      <c r="J54" s="228"/>
      <c r="K54" s="64">
        <f>ROUND(SUM(C54:I54),2)</f>
        <v>0</v>
      </c>
      <c r="L54" s="236"/>
      <c r="M54" s="255">
        <f>M55+M70+M81</f>
        <v>0</v>
      </c>
      <c r="N54" s="236"/>
      <c r="O54" s="57">
        <f t="shared" si="3"/>
        <v>0</v>
      </c>
      <c r="P54" s="60" t="s">
        <v>81</v>
      </c>
      <c r="Q54" s="184"/>
      <c r="R54" s="184"/>
      <c r="S54" s="184"/>
      <c r="T54" s="184"/>
      <c r="U54" s="184"/>
      <c r="V54" s="174"/>
      <c r="W54" s="174"/>
      <c r="X54" s="174"/>
      <c r="Y54" s="174"/>
      <c r="Z54" s="174"/>
      <c r="AA54" s="174"/>
      <c r="AB54" s="174"/>
      <c r="AC54" s="174"/>
      <c r="AD54" s="174"/>
      <c r="AE54" s="174"/>
      <c r="AF54" s="174"/>
      <c r="AG54" s="174"/>
      <c r="AH54" s="174"/>
    </row>
    <row r="55" spans="1:34" s="13" customFormat="1" ht="27.5" x14ac:dyDescent="0.3">
      <c r="A55" s="54">
        <v>2.1</v>
      </c>
      <c r="B55" s="55" t="s">
        <v>82</v>
      </c>
      <c r="C55" s="65">
        <f>ROUND(SUM(C56:C69),2)</f>
        <v>0</v>
      </c>
      <c r="D55" s="66">
        <f t="shared" ref="D55:I55" si="7">ROUND(SUM(D56:D69),2)</f>
        <v>0</v>
      </c>
      <c r="E55" s="66">
        <f t="shared" si="7"/>
        <v>0</v>
      </c>
      <c r="F55" s="66">
        <f t="shared" si="7"/>
        <v>0</v>
      </c>
      <c r="G55" s="66">
        <f t="shared" si="7"/>
        <v>0</v>
      </c>
      <c r="H55" s="66">
        <f t="shared" si="7"/>
        <v>0</v>
      </c>
      <c r="I55" s="67">
        <f t="shared" si="7"/>
        <v>0</v>
      </c>
      <c r="J55" s="229"/>
      <c r="K55" s="68">
        <f>ROUND(SUM(C55:I55),2)</f>
        <v>0</v>
      </c>
      <c r="L55" s="235"/>
      <c r="M55" s="256">
        <f>ROUND(SUM(M56:M69),2)</f>
        <v>0</v>
      </c>
      <c r="N55" s="235"/>
      <c r="O55" s="57">
        <f>ROUND(K55+M55,2)</f>
        <v>0</v>
      </c>
      <c r="P55" s="93" t="s">
        <v>83</v>
      </c>
      <c r="Q55" s="174"/>
      <c r="R55" s="291" t="s">
        <v>81</v>
      </c>
      <c r="S55" s="291"/>
      <c r="T55" s="131"/>
      <c r="U55" s="174"/>
      <c r="V55" s="184"/>
      <c r="W55" s="184"/>
      <c r="X55" s="184"/>
      <c r="Y55" s="184"/>
      <c r="Z55" s="184"/>
      <c r="AA55" s="184"/>
      <c r="AB55" s="184"/>
      <c r="AC55" s="184"/>
      <c r="AD55" s="184"/>
      <c r="AE55" s="184"/>
      <c r="AF55" s="184"/>
      <c r="AG55" s="184"/>
      <c r="AH55" s="184"/>
    </row>
    <row r="56" spans="1:34" s="2" customFormat="1" ht="15" hidden="1" customHeight="1" x14ac:dyDescent="0.3">
      <c r="A56" s="247" t="s">
        <v>84</v>
      </c>
      <c r="B56" s="133" t="s">
        <v>85</v>
      </c>
      <c r="C56" s="138"/>
      <c r="D56" s="139"/>
      <c r="E56" s="139"/>
      <c r="F56" s="140"/>
      <c r="G56" s="139"/>
      <c r="H56" s="140"/>
      <c r="I56" s="140"/>
      <c r="J56" s="230"/>
      <c r="K56" s="155">
        <f t="shared" si="4"/>
        <v>0</v>
      </c>
      <c r="L56" s="234"/>
      <c r="M56" s="146"/>
      <c r="N56" s="234"/>
      <c r="O56" s="59">
        <f t="shared" si="3"/>
        <v>0</v>
      </c>
      <c r="P56" s="145" t="s">
        <v>73</v>
      </c>
      <c r="Q56" s="174"/>
      <c r="R56" s="189" t="s">
        <v>86</v>
      </c>
      <c r="S56" s="174"/>
      <c r="T56" s="174"/>
      <c r="U56" s="174"/>
      <c r="V56" s="174"/>
      <c r="W56" s="174"/>
      <c r="X56" s="174"/>
      <c r="Y56" s="174"/>
      <c r="Z56" s="174"/>
      <c r="AA56" s="174"/>
      <c r="AB56" s="174"/>
      <c r="AC56" s="174"/>
      <c r="AD56" s="174"/>
      <c r="AE56" s="174"/>
      <c r="AF56" s="174"/>
      <c r="AG56" s="174"/>
      <c r="AH56" s="174"/>
    </row>
    <row r="57" spans="1:34" s="2" customFormat="1" ht="15" customHeight="1" x14ac:dyDescent="0.3">
      <c r="A57" s="247" t="s">
        <v>84</v>
      </c>
      <c r="B57" s="279" t="s">
        <v>87</v>
      </c>
      <c r="C57" s="138"/>
      <c r="D57" s="139"/>
      <c r="E57" s="139"/>
      <c r="F57" s="140"/>
      <c r="G57" s="139"/>
      <c r="H57" s="140"/>
      <c r="I57" s="140"/>
      <c r="J57" s="230"/>
      <c r="K57" s="155">
        <f t="shared" si="4"/>
        <v>0</v>
      </c>
      <c r="L57" s="234"/>
      <c r="M57" s="146"/>
      <c r="N57" s="234"/>
      <c r="O57" s="59">
        <f t="shared" si="3"/>
        <v>0</v>
      </c>
      <c r="P57" s="145" t="s">
        <v>36</v>
      </c>
      <c r="Q57" s="174"/>
      <c r="R57" s="188" t="s">
        <v>88</v>
      </c>
      <c r="S57" s="174"/>
      <c r="T57" s="174"/>
      <c r="U57" s="174"/>
      <c r="V57" s="174"/>
      <c r="W57" s="174"/>
      <c r="X57" s="174"/>
      <c r="Y57" s="174"/>
      <c r="Z57" s="174"/>
      <c r="AA57" s="174"/>
      <c r="AB57" s="174"/>
      <c r="AC57" s="174"/>
      <c r="AD57" s="174"/>
      <c r="AE57" s="174"/>
      <c r="AF57" s="174"/>
      <c r="AG57" s="174"/>
      <c r="AH57" s="174"/>
    </row>
    <row r="58" spans="1:34" s="12" customFormat="1" ht="14.5" x14ac:dyDescent="0.3">
      <c r="A58" s="247" t="s">
        <v>47</v>
      </c>
      <c r="B58" s="279" t="s">
        <v>89</v>
      </c>
      <c r="C58" s="138"/>
      <c r="D58" s="139"/>
      <c r="E58" s="139"/>
      <c r="F58" s="140"/>
      <c r="G58" s="140"/>
      <c r="H58" s="140"/>
      <c r="I58" s="140"/>
      <c r="J58" s="230"/>
      <c r="K58" s="155">
        <f t="shared" si="4"/>
        <v>0</v>
      </c>
      <c r="L58" s="234"/>
      <c r="M58" s="146"/>
      <c r="N58" s="234"/>
      <c r="O58" s="59">
        <f t="shared" ref="O58" si="8">ROUND(K58+M58,2)</f>
        <v>0</v>
      </c>
      <c r="P58" s="145" t="s">
        <v>36</v>
      </c>
      <c r="Q58" s="185"/>
      <c r="R58" s="188" t="s">
        <v>90</v>
      </c>
      <c r="S58" s="185"/>
      <c r="T58" s="185"/>
      <c r="U58" s="185"/>
      <c r="V58" s="185"/>
      <c r="W58" s="185"/>
      <c r="X58" s="185"/>
      <c r="Y58" s="185"/>
      <c r="Z58" s="185"/>
      <c r="AA58" s="185"/>
      <c r="AB58" s="185"/>
      <c r="AC58" s="185"/>
      <c r="AD58" s="185"/>
      <c r="AE58" s="185"/>
      <c r="AF58" s="185"/>
      <c r="AG58" s="185"/>
      <c r="AH58" s="185"/>
    </row>
    <row r="59" spans="1:34" s="2" customFormat="1" ht="15" hidden="1" customHeight="1" x14ac:dyDescent="0.3">
      <c r="A59" s="247" t="s">
        <v>84</v>
      </c>
      <c r="B59" s="133" t="s">
        <v>91</v>
      </c>
      <c r="C59" s="138"/>
      <c r="D59" s="139"/>
      <c r="E59" s="139"/>
      <c r="F59" s="140"/>
      <c r="G59" s="139"/>
      <c r="H59" s="140"/>
      <c r="I59" s="140"/>
      <c r="J59" s="230"/>
      <c r="K59" s="155">
        <f t="shared" ref="K59:K61" si="9">ROUND(SUM(C59:I59),2)</f>
        <v>0</v>
      </c>
      <c r="L59" s="234"/>
      <c r="M59" s="146"/>
      <c r="N59" s="234"/>
      <c r="O59" s="59">
        <f t="shared" ref="O59:O61" si="10">ROUND(K59+M59,2)</f>
        <v>0</v>
      </c>
      <c r="P59" s="145" t="s">
        <v>36</v>
      </c>
      <c r="Q59" s="174"/>
      <c r="R59" s="189" t="s">
        <v>92</v>
      </c>
      <c r="S59" s="174"/>
      <c r="T59" s="174"/>
      <c r="U59" s="174"/>
      <c r="V59" s="174"/>
      <c r="W59" s="174"/>
      <c r="X59" s="174"/>
      <c r="Y59" s="174"/>
      <c r="Z59" s="174"/>
      <c r="AA59" s="174"/>
      <c r="AB59" s="174"/>
      <c r="AC59" s="174"/>
      <c r="AD59" s="174"/>
      <c r="AE59" s="174"/>
      <c r="AF59" s="174"/>
      <c r="AG59" s="174"/>
      <c r="AH59" s="174"/>
    </row>
    <row r="60" spans="1:34" s="2" customFormat="1" ht="15" hidden="1" customHeight="1" x14ac:dyDescent="0.3">
      <c r="A60" s="247" t="s">
        <v>47</v>
      </c>
      <c r="B60" s="133" t="s">
        <v>93</v>
      </c>
      <c r="C60" s="138"/>
      <c r="D60" s="139"/>
      <c r="E60" s="139"/>
      <c r="F60" s="140"/>
      <c r="G60" s="139"/>
      <c r="H60" s="140"/>
      <c r="I60" s="140"/>
      <c r="J60" s="230"/>
      <c r="K60" s="155">
        <f t="shared" ref="K60" si="11">ROUND(SUM(C60:I60),2)</f>
        <v>0</v>
      </c>
      <c r="L60" s="234"/>
      <c r="M60" s="146"/>
      <c r="N60" s="234"/>
      <c r="O60" s="59">
        <f t="shared" ref="O60" si="12">ROUND(K60+M60,2)</f>
        <v>0</v>
      </c>
      <c r="P60" s="145" t="s">
        <v>36</v>
      </c>
      <c r="Q60" s="174"/>
      <c r="R60" s="189" t="s">
        <v>94</v>
      </c>
      <c r="S60" s="174"/>
      <c r="T60" s="174"/>
      <c r="U60" s="174"/>
      <c r="V60" s="174"/>
      <c r="W60" s="174"/>
      <c r="X60" s="174"/>
      <c r="Y60" s="174"/>
      <c r="Z60" s="174"/>
      <c r="AA60" s="174"/>
      <c r="AB60" s="174"/>
      <c r="AC60" s="174"/>
      <c r="AD60" s="174"/>
      <c r="AE60" s="174"/>
      <c r="AF60" s="174"/>
      <c r="AG60" s="174"/>
      <c r="AH60" s="174"/>
    </row>
    <row r="61" spans="1:34" s="2" customFormat="1" ht="15" hidden="1" customHeight="1" x14ac:dyDescent="0.3">
      <c r="A61" s="247" t="s">
        <v>47</v>
      </c>
      <c r="B61" s="133" t="s">
        <v>95</v>
      </c>
      <c r="C61" s="138"/>
      <c r="D61" s="139"/>
      <c r="E61" s="139"/>
      <c r="F61" s="140"/>
      <c r="G61" s="139"/>
      <c r="H61" s="140"/>
      <c r="I61" s="140"/>
      <c r="J61" s="230"/>
      <c r="K61" s="155">
        <f t="shared" si="9"/>
        <v>0</v>
      </c>
      <c r="L61" s="234"/>
      <c r="M61" s="146"/>
      <c r="N61" s="234"/>
      <c r="O61" s="59">
        <f t="shared" si="10"/>
        <v>0</v>
      </c>
      <c r="P61" s="145" t="s">
        <v>36</v>
      </c>
      <c r="Q61" s="174"/>
      <c r="R61" s="189" t="s">
        <v>96</v>
      </c>
      <c r="S61" s="174"/>
      <c r="T61" s="174"/>
      <c r="U61" s="174"/>
      <c r="V61" s="174"/>
      <c r="W61" s="174"/>
      <c r="X61" s="174"/>
      <c r="Y61" s="174"/>
      <c r="Z61" s="174"/>
      <c r="AA61" s="174"/>
      <c r="AB61" s="174"/>
      <c r="AC61" s="174"/>
      <c r="AD61" s="174"/>
      <c r="AE61" s="174"/>
      <c r="AF61" s="174"/>
      <c r="AG61" s="174"/>
      <c r="AH61" s="174"/>
    </row>
    <row r="62" spans="1:34" s="2" customFormat="1" ht="15" hidden="1" customHeight="1" x14ac:dyDescent="0.3">
      <c r="A62" s="247" t="s">
        <v>47</v>
      </c>
      <c r="B62" s="133" t="s">
        <v>97</v>
      </c>
      <c r="C62" s="138"/>
      <c r="D62" s="139"/>
      <c r="E62" s="139"/>
      <c r="F62" s="140"/>
      <c r="G62" s="140"/>
      <c r="H62" s="140"/>
      <c r="I62" s="140"/>
      <c r="J62" s="230"/>
      <c r="K62" s="155">
        <f t="shared" ref="K62" si="13">ROUND(SUM(C62:I62),2)</f>
        <v>0</v>
      </c>
      <c r="L62" s="234"/>
      <c r="M62" s="146"/>
      <c r="N62" s="234"/>
      <c r="O62" s="59">
        <f t="shared" ref="O62" si="14">ROUND(K62+M62,2)</f>
        <v>0</v>
      </c>
      <c r="P62" s="145" t="s">
        <v>36</v>
      </c>
      <c r="Q62" s="185"/>
      <c r="R62" s="189" t="s">
        <v>98</v>
      </c>
      <c r="S62" s="185"/>
      <c r="T62" s="174"/>
      <c r="U62" s="174"/>
      <c r="V62" s="174"/>
      <c r="W62" s="174"/>
      <c r="X62" s="174"/>
      <c r="Y62" s="174"/>
      <c r="Z62" s="174"/>
      <c r="AA62" s="174"/>
      <c r="AB62" s="174"/>
      <c r="AC62" s="174"/>
      <c r="AD62" s="174"/>
      <c r="AE62" s="174"/>
      <c r="AF62" s="174"/>
      <c r="AG62" s="174"/>
      <c r="AH62" s="174"/>
    </row>
    <row r="63" spans="1:34" s="2" customFormat="1" ht="15" hidden="1" customHeight="1" x14ac:dyDescent="0.3">
      <c r="A63" s="247" t="s">
        <v>47</v>
      </c>
      <c r="B63" s="133" t="s">
        <v>99</v>
      </c>
      <c r="C63" s="138"/>
      <c r="D63" s="139"/>
      <c r="E63" s="139"/>
      <c r="F63" s="140"/>
      <c r="G63" s="139"/>
      <c r="H63" s="140"/>
      <c r="I63" s="140"/>
      <c r="J63" s="230"/>
      <c r="K63" s="155">
        <f t="shared" ref="K63" si="15">ROUND(SUM(C63:I63),2)</f>
        <v>0</v>
      </c>
      <c r="L63" s="234"/>
      <c r="M63" s="146"/>
      <c r="N63" s="234"/>
      <c r="O63" s="59">
        <f t="shared" ref="O63" si="16">ROUND(K63+M63,2)</f>
        <v>0</v>
      </c>
      <c r="P63" s="145" t="s">
        <v>36</v>
      </c>
      <c r="Q63" s="174"/>
      <c r="R63" s="188" t="s">
        <v>100</v>
      </c>
      <c r="S63" s="174"/>
      <c r="T63" s="174"/>
      <c r="U63" s="174"/>
      <c r="V63" s="174"/>
      <c r="W63" s="174"/>
      <c r="X63" s="174"/>
      <c r="Y63" s="174"/>
      <c r="Z63" s="174"/>
      <c r="AA63" s="174"/>
      <c r="AB63" s="174"/>
      <c r="AC63" s="174"/>
      <c r="AD63" s="174"/>
      <c r="AE63" s="174"/>
      <c r="AF63" s="174"/>
      <c r="AG63" s="174"/>
      <c r="AH63" s="174"/>
    </row>
    <row r="64" spans="1:34" s="2" customFormat="1" ht="15" hidden="1" customHeight="1" x14ac:dyDescent="0.3">
      <c r="A64" s="247" t="s">
        <v>84</v>
      </c>
      <c r="B64" s="133" t="s">
        <v>101</v>
      </c>
      <c r="C64" s="138"/>
      <c r="D64" s="139"/>
      <c r="E64" s="139"/>
      <c r="F64" s="140"/>
      <c r="G64" s="139"/>
      <c r="H64" s="140"/>
      <c r="I64" s="140"/>
      <c r="J64" s="230"/>
      <c r="K64" s="155">
        <f t="shared" si="4"/>
        <v>0</v>
      </c>
      <c r="L64" s="234"/>
      <c r="M64" s="146"/>
      <c r="N64" s="234"/>
      <c r="O64" s="59">
        <f t="shared" si="3"/>
        <v>0</v>
      </c>
      <c r="P64" s="145" t="s">
        <v>36</v>
      </c>
      <c r="Q64" s="174"/>
      <c r="R64" s="188" t="s">
        <v>102</v>
      </c>
      <c r="S64" s="243"/>
      <c r="T64" s="174"/>
      <c r="U64" s="174"/>
      <c r="V64" s="174"/>
      <c r="W64" s="174"/>
      <c r="X64" s="174"/>
      <c r="Y64" s="174"/>
      <c r="Z64" s="174"/>
      <c r="AA64" s="174"/>
      <c r="AB64" s="174"/>
      <c r="AC64" s="174"/>
      <c r="AD64" s="174"/>
      <c r="AE64" s="174"/>
      <c r="AF64" s="174"/>
      <c r="AG64" s="174"/>
      <c r="AH64" s="174"/>
    </row>
    <row r="65" spans="1:34" s="2" customFormat="1" ht="15" hidden="1" customHeight="1" x14ac:dyDescent="0.3">
      <c r="A65" s="249"/>
      <c r="B65" s="133" t="s">
        <v>103</v>
      </c>
      <c r="C65" s="138"/>
      <c r="D65" s="139"/>
      <c r="E65" s="139"/>
      <c r="F65" s="140"/>
      <c r="G65" s="139"/>
      <c r="H65" s="140"/>
      <c r="I65" s="140"/>
      <c r="J65" s="230"/>
      <c r="K65" s="155">
        <f t="shared" si="4"/>
        <v>0</v>
      </c>
      <c r="L65" s="234"/>
      <c r="M65" s="146"/>
      <c r="N65" s="234"/>
      <c r="O65" s="59">
        <f t="shared" si="3"/>
        <v>0</v>
      </c>
      <c r="P65" s="145" t="s">
        <v>36</v>
      </c>
      <c r="Q65" s="174"/>
      <c r="R65" s="189"/>
      <c r="S65" s="174"/>
      <c r="T65" s="174"/>
      <c r="U65" s="174"/>
      <c r="V65" s="174"/>
      <c r="W65" s="174"/>
      <c r="X65" s="174"/>
      <c r="Y65" s="174"/>
      <c r="Z65" s="174"/>
      <c r="AA65" s="174"/>
      <c r="AB65" s="174"/>
      <c r="AC65" s="174"/>
      <c r="AD65" s="174"/>
      <c r="AE65" s="174"/>
      <c r="AF65" s="174"/>
      <c r="AG65" s="174"/>
      <c r="AH65" s="174"/>
    </row>
    <row r="66" spans="1:34" s="2" customFormat="1" ht="15" hidden="1" customHeight="1" x14ac:dyDescent="0.3">
      <c r="A66" s="247" t="s">
        <v>84</v>
      </c>
      <c r="B66" s="133" t="s">
        <v>104</v>
      </c>
      <c r="C66" s="138"/>
      <c r="D66" s="139"/>
      <c r="E66" s="139"/>
      <c r="F66" s="140"/>
      <c r="G66" s="139"/>
      <c r="H66" s="140"/>
      <c r="I66" s="140"/>
      <c r="J66" s="230"/>
      <c r="K66" s="155">
        <f t="shared" si="4"/>
        <v>0</v>
      </c>
      <c r="L66" s="234"/>
      <c r="M66" s="146"/>
      <c r="N66" s="234"/>
      <c r="O66" s="59">
        <f t="shared" si="3"/>
        <v>0</v>
      </c>
      <c r="P66" s="145" t="s">
        <v>36</v>
      </c>
      <c r="Q66" s="174"/>
      <c r="R66" s="189"/>
      <c r="S66" s="174"/>
      <c r="T66" s="174"/>
      <c r="U66" s="174"/>
      <c r="V66" s="174"/>
      <c r="W66" s="174"/>
      <c r="X66" s="174"/>
      <c r="Y66" s="174"/>
      <c r="Z66" s="174"/>
      <c r="AA66" s="174"/>
      <c r="AB66" s="174"/>
      <c r="AC66" s="174"/>
      <c r="AD66" s="174"/>
      <c r="AE66" s="174"/>
      <c r="AF66" s="174"/>
      <c r="AG66" s="174"/>
      <c r="AH66" s="174"/>
    </row>
    <row r="67" spans="1:34" s="2" customFormat="1" ht="15" hidden="1" customHeight="1" x14ac:dyDescent="0.3">
      <c r="A67" s="249"/>
      <c r="B67" s="137" t="s">
        <v>105</v>
      </c>
      <c r="C67" s="138"/>
      <c r="D67" s="139"/>
      <c r="E67" s="139"/>
      <c r="F67" s="140"/>
      <c r="G67" s="139"/>
      <c r="H67" s="140"/>
      <c r="I67" s="140"/>
      <c r="J67" s="230"/>
      <c r="K67" s="155">
        <f t="shared" si="4"/>
        <v>0</v>
      </c>
      <c r="L67" s="234"/>
      <c r="M67" s="146"/>
      <c r="N67" s="234"/>
      <c r="O67" s="59">
        <f t="shared" si="3"/>
        <v>0</v>
      </c>
      <c r="P67" s="145" t="s">
        <v>106</v>
      </c>
      <c r="Q67" s="174"/>
      <c r="R67" s="189" t="s">
        <v>66</v>
      </c>
      <c r="S67" s="174"/>
      <c r="T67" s="174"/>
      <c r="U67" s="174"/>
      <c r="V67" s="174"/>
      <c r="W67" s="174"/>
      <c r="X67" s="174"/>
      <c r="Y67" s="174"/>
      <c r="Z67" s="174"/>
      <c r="AA67" s="174"/>
      <c r="AB67" s="174"/>
      <c r="AC67" s="174"/>
      <c r="AD67" s="174"/>
      <c r="AE67" s="174"/>
      <c r="AF67" s="174"/>
      <c r="AG67" s="174"/>
      <c r="AH67" s="174"/>
    </row>
    <row r="68" spans="1:34" s="2" customFormat="1" ht="15" hidden="1" customHeight="1" x14ac:dyDescent="0.3">
      <c r="A68" s="249"/>
      <c r="B68" s="137" t="s">
        <v>105</v>
      </c>
      <c r="C68" s="138"/>
      <c r="D68" s="139"/>
      <c r="E68" s="139"/>
      <c r="F68" s="140"/>
      <c r="G68" s="139"/>
      <c r="H68" s="140"/>
      <c r="I68" s="140"/>
      <c r="J68" s="230"/>
      <c r="K68" s="155">
        <f t="shared" si="4"/>
        <v>0</v>
      </c>
      <c r="L68" s="234"/>
      <c r="M68" s="146"/>
      <c r="N68" s="234"/>
      <c r="O68" s="59">
        <f t="shared" si="3"/>
        <v>0</v>
      </c>
      <c r="P68" s="145" t="s">
        <v>106</v>
      </c>
      <c r="Q68" s="174"/>
      <c r="R68" s="189" t="s">
        <v>66</v>
      </c>
      <c r="S68" s="174"/>
      <c r="T68" s="174"/>
      <c r="U68" s="174"/>
      <c r="V68" s="174"/>
      <c r="W68" s="174"/>
      <c r="X68" s="174"/>
      <c r="Y68" s="174"/>
      <c r="Z68" s="174"/>
      <c r="AA68" s="174"/>
      <c r="AB68" s="174"/>
      <c r="AC68" s="174"/>
      <c r="AD68" s="174"/>
      <c r="AE68" s="174"/>
      <c r="AF68" s="174"/>
      <c r="AG68" s="174"/>
      <c r="AH68" s="174"/>
    </row>
    <row r="69" spans="1:34" s="2" customFormat="1" ht="15" hidden="1" customHeight="1" x14ac:dyDescent="0.3">
      <c r="A69" s="249"/>
      <c r="B69" s="137" t="s">
        <v>105</v>
      </c>
      <c r="C69" s="138"/>
      <c r="D69" s="139"/>
      <c r="E69" s="139"/>
      <c r="F69" s="140"/>
      <c r="G69" s="139"/>
      <c r="H69" s="140"/>
      <c r="I69" s="140"/>
      <c r="J69" s="230"/>
      <c r="K69" s="155">
        <f t="shared" si="4"/>
        <v>0</v>
      </c>
      <c r="L69" s="234"/>
      <c r="M69" s="146"/>
      <c r="N69" s="234"/>
      <c r="O69" s="59">
        <f t="shared" si="3"/>
        <v>0</v>
      </c>
      <c r="P69" s="145" t="s">
        <v>106</v>
      </c>
      <c r="Q69" s="174"/>
      <c r="R69" s="189" t="s">
        <v>66</v>
      </c>
      <c r="S69" s="174"/>
      <c r="T69" s="174"/>
      <c r="U69" s="174"/>
      <c r="V69" s="174"/>
      <c r="W69" s="174"/>
      <c r="X69" s="174"/>
      <c r="Y69" s="174"/>
      <c r="Z69" s="174"/>
      <c r="AA69" s="174"/>
      <c r="AB69" s="174"/>
      <c r="AC69" s="174"/>
      <c r="AD69" s="174"/>
      <c r="AE69" s="174"/>
      <c r="AF69" s="174"/>
      <c r="AG69" s="174"/>
      <c r="AH69" s="174"/>
    </row>
    <row r="70" spans="1:34" s="2" customFormat="1" ht="28.9" customHeight="1" x14ac:dyDescent="0.3">
      <c r="A70" s="54">
        <v>2.2000000000000002</v>
      </c>
      <c r="B70" s="55" t="s">
        <v>107</v>
      </c>
      <c r="C70" s="65">
        <f t="shared" ref="C70:I70" si="17">ROUND(SUM(C71:C80),2)</f>
        <v>0</v>
      </c>
      <c r="D70" s="66">
        <f>ROUND(SUM(D71:D80),2)</f>
        <v>0</v>
      </c>
      <c r="E70" s="66">
        <f t="shared" si="17"/>
        <v>0</v>
      </c>
      <c r="F70" s="66">
        <f t="shared" si="17"/>
        <v>0</v>
      </c>
      <c r="G70" s="66">
        <f t="shared" si="17"/>
        <v>0</v>
      </c>
      <c r="H70" s="66">
        <f t="shared" si="17"/>
        <v>0</v>
      </c>
      <c r="I70" s="67">
        <f t="shared" si="17"/>
        <v>0</v>
      </c>
      <c r="J70" s="229"/>
      <c r="K70" s="68">
        <f>ROUND(SUM(C70:I70),2)</f>
        <v>0</v>
      </c>
      <c r="L70" s="235"/>
      <c r="M70" s="256">
        <f>ROUND(SUM(M71:M80),2)</f>
        <v>0</v>
      </c>
      <c r="N70" s="235"/>
      <c r="O70" s="57">
        <f t="shared" si="3"/>
        <v>0</v>
      </c>
      <c r="P70" s="93" t="s">
        <v>108</v>
      </c>
      <c r="Q70" s="174"/>
      <c r="R70" s="291" t="s">
        <v>107</v>
      </c>
      <c r="S70" s="291"/>
      <c r="T70" s="131"/>
      <c r="U70" s="174"/>
      <c r="V70" s="174"/>
      <c r="W70" s="174"/>
      <c r="X70" s="174"/>
      <c r="Y70" s="174"/>
      <c r="Z70" s="174"/>
      <c r="AA70" s="174"/>
      <c r="AB70" s="174"/>
      <c r="AC70" s="174"/>
      <c r="AD70" s="174"/>
      <c r="AE70" s="174"/>
      <c r="AF70" s="174"/>
      <c r="AG70" s="174"/>
      <c r="AH70" s="174"/>
    </row>
    <row r="71" spans="1:34" s="2" customFormat="1" ht="14.5" x14ac:dyDescent="0.3">
      <c r="A71" s="247" t="s">
        <v>84</v>
      </c>
      <c r="B71" s="279" t="s">
        <v>109</v>
      </c>
      <c r="C71" s="138"/>
      <c r="D71" s="139"/>
      <c r="E71" s="139"/>
      <c r="F71" s="140"/>
      <c r="G71" s="139"/>
      <c r="H71" s="140"/>
      <c r="I71" s="140"/>
      <c r="J71" s="230"/>
      <c r="K71" s="155">
        <f>ROUND(SUM(C71:I71),2)</f>
        <v>0</v>
      </c>
      <c r="L71" s="234"/>
      <c r="M71" s="146"/>
      <c r="N71" s="234"/>
      <c r="O71" s="59">
        <f t="shared" si="3"/>
        <v>0</v>
      </c>
      <c r="P71" s="145" t="s">
        <v>73</v>
      </c>
      <c r="Q71" s="174"/>
      <c r="R71" s="188" t="s">
        <v>110</v>
      </c>
      <c r="S71" s="174"/>
      <c r="T71" s="174"/>
      <c r="U71" s="174"/>
      <c r="V71" s="174"/>
      <c r="W71" s="174"/>
      <c r="X71" s="174"/>
      <c r="Y71" s="174"/>
      <c r="Z71" s="174"/>
      <c r="AA71" s="174"/>
      <c r="AB71" s="174"/>
      <c r="AC71" s="174"/>
      <c r="AD71" s="174"/>
      <c r="AE71" s="174"/>
      <c r="AF71" s="174"/>
      <c r="AG71" s="174"/>
      <c r="AH71" s="174"/>
    </row>
    <row r="72" spans="1:34" s="2" customFormat="1" ht="14.5" x14ac:dyDescent="0.3">
      <c r="A72" s="247" t="s">
        <v>84</v>
      </c>
      <c r="B72" s="279" t="s">
        <v>111</v>
      </c>
      <c r="C72" s="138"/>
      <c r="D72" s="139"/>
      <c r="E72" s="139"/>
      <c r="F72" s="140"/>
      <c r="G72" s="139"/>
      <c r="H72" s="140"/>
      <c r="I72" s="140"/>
      <c r="J72" s="230"/>
      <c r="K72" s="155">
        <f t="shared" si="4"/>
        <v>0</v>
      </c>
      <c r="L72" s="234"/>
      <c r="M72" s="146"/>
      <c r="N72" s="234"/>
      <c r="O72" s="59">
        <f t="shared" si="3"/>
        <v>0</v>
      </c>
      <c r="P72" s="145" t="s">
        <v>36</v>
      </c>
      <c r="Q72" s="174"/>
      <c r="R72" s="244"/>
      <c r="S72" s="174"/>
      <c r="T72" s="174"/>
      <c r="U72" s="174"/>
      <c r="V72" s="174"/>
      <c r="W72" s="174"/>
      <c r="X72" s="174"/>
      <c r="Y72" s="174"/>
      <c r="Z72" s="174"/>
      <c r="AA72" s="174"/>
      <c r="AB72" s="174"/>
      <c r="AC72" s="174"/>
      <c r="AD72" s="174"/>
      <c r="AE72" s="174"/>
      <c r="AF72" s="174"/>
      <c r="AG72" s="174"/>
      <c r="AH72" s="174"/>
    </row>
    <row r="73" spans="1:34" s="2" customFormat="1" ht="14.5" x14ac:dyDescent="0.3">
      <c r="A73" s="247" t="s">
        <v>84</v>
      </c>
      <c r="B73" s="279" t="s">
        <v>112</v>
      </c>
      <c r="C73" s="138"/>
      <c r="D73" s="139"/>
      <c r="E73" s="139"/>
      <c r="F73" s="140"/>
      <c r="G73" s="139"/>
      <c r="H73" s="140"/>
      <c r="I73" s="140"/>
      <c r="J73" s="230"/>
      <c r="K73" s="155">
        <f t="shared" si="4"/>
        <v>0</v>
      </c>
      <c r="L73" s="234"/>
      <c r="M73" s="146"/>
      <c r="N73" s="234"/>
      <c r="O73" s="59">
        <f t="shared" si="3"/>
        <v>0</v>
      </c>
      <c r="P73" s="145" t="s">
        <v>36</v>
      </c>
      <c r="Q73" s="174"/>
      <c r="R73" s="244"/>
      <c r="S73" s="174"/>
      <c r="T73" s="174"/>
      <c r="U73" s="174"/>
      <c r="V73" s="174"/>
      <c r="W73" s="174"/>
      <c r="X73" s="174"/>
      <c r="Y73" s="174"/>
      <c r="Z73" s="174"/>
      <c r="AA73" s="174"/>
      <c r="AB73" s="174"/>
      <c r="AC73" s="174"/>
      <c r="AD73" s="174"/>
      <c r="AE73" s="174"/>
      <c r="AF73" s="174"/>
      <c r="AG73" s="174"/>
      <c r="AH73" s="174"/>
    </row>
    <row r="74" spans="1:34" s="2" customFormat="1" ht="15" customHeight="1" x14ac:dyDescent="0.3">
      <c r="A74" s="247" t="s">
        <v>84</v>
      </c>
      <c r="B74" s="279" t="s">
        <v>113</v>
      </c>
      <c r="C74" s="138"/>
      <c r="D74" s="139"/>
      <c r="E74" s="139"/>
      <c r="F74" s="140"/>
      <c r="G74" s="139"/>
      <c r="H74" s="140"/>
      <c r="I74" s="140"/>
      <c r="J74" s="230"/>
      <c r="K74" s="155">
        <f t="shared" si="4"/>
        <v>0</v>
      </c>
      <c r="L74" s="234"/>
      <c r="M74" s="146"/>
      <c r="N74" s="234"/>
      <c r="O74" s="59">
        <f t="shared" si="3"/>
        <v>0</v>
      </c>
      <c r="P74" s="145" t="s">
        <v>36</v>
      </c>
      <c r="Q74" s="174"/>
      <c r="R74" s="244" t="s">
        <v>114</v>
      </c>
      <c r="S74" s="174"/>
      <c r="T74" s="174"/>
      <c r="U74" s="174"/>
      <c r="V74" s="174"/>
      <c r="W74" s="174"/>
      <c r="X74" s="174"/>
      <c r="Y74" s="174"/>
      <c r="Z74" s="174"/>
      <c r="AA74" s="174"/>
      <c r="AB74" s="174"/>
      <c r="AC74" s="174"/>
      <c r="AD74" s="174"/>
      <c r="AE74" s="174"/>
      <c r="AF74" s="174"/>
      <c r="AG74" s="174"/>
      <c r="AH74" s="174"/>
    </row>
    <row r="75" spans="1:34" s="2" customFormat="1" ht="15" customHeight="1" x14ac:dyDescent="0.3">
      <c r="A75" s="249"/>
      <c r="B75" s="133" t="s">
        <v>115</v>
      </c>
      <c r="C75" s="138"/>
      <c r="D75" s="139"/>
      <c r="E75" s="139"/>
      <c r="F75" s="140"/>
      <c r="G75" s="139"/>
      <c r="H75" s="140"/>
      <c r="I75" s="140"/>
      <c r="J75" s="230"/>
      <c r="K75" s="155">
        <f t="shared" si="4"/>
        <v>0</v>
      </c>
      <c r="L75" s="234"/>
      <c r="M75" s="146"/>
      <c r="N75" s="234"/>
      <c r="O75" s="59">
        <f t="shared" si="3"/>
        <v>0</v>
      </c>
      <c r="P75" s="145" t="s">
        <v>106</v>
      </c>
      <c r="Q75" s="174"/>
      <c r="R75" s="189" t="s">
        <v>66</v>
      </c>
      <c r="S75" s="174"/>
      <c r="T75" s="174"/>
      <c r="U75" s="174"/>
      <c r="V75" s="174"/>
      <c r="W75" s="174"/>
      <c r="X75" s="174"/>
      <c r="Y75" s="174"/>
      <c r="Z75" s="174"/>
      <c r="AA75" s="174"/>
      <c r="AB75" s="174"/>
      <c r="AC75" s="174"/>
      <c r="AD75" s="174"/>
      <c r="AE75" s="174"/>
      <c r="AF75" s="174"/>
      <c r="AG75" s="174"/>
      <c r="AH75" s="174"/>
    </row>
    <row r="76" spans="1:34" s="2" customFormat="1" ht="15" hidden="1" customHeight="1" x14ac:dyDescent="0.3">
      <c r="A76" s="250"/>
      <c r="B76" s="133" t="s">
        <v>116</v>
      </c>
      <c r="C76" s="138"/>
      <c r="D76" s="139"/>
      <c r="E76" s="139"/>
      <c r="F76" s="140"/>
      <c r="G76" s="139"/>
      <c r="H76" s="140"/>
      <c r="I76" s="140"/>
      <c r="J76" s="230"/>
      <c r="K76" s="155">
        <f t="shared" si="4"/>
        <v>0</v>
      </c>
      <c r="L76" s="234"/>
      <c r="M76" s="146"/>
      <c r="N76" s="234"/>
      <c r="O76" s="59">
        <f t="shared" si="3"/>
        <v>0</v>
      </c>
      <c r="P76" s="145" t="s">
        <v>106</v>
      </c>
      <c r="Q76" s="174"/>
      <c r="R76" s="189" t="s">
        <v>66</v>
      </c>
      <c r="S76" s="174"/>
      <c r="T76" s="174"/>
      <c r="U76" s="174"/>
      <c r="V76" s="174"/>
      <c r="W76" s="174"/>
      <c r="X76" s="174"/>
      <c r="Y76" s="174"/>
      <c r="Z76" s="174"/>
      <c r="AA76" s="174"/>
      <c r="AB76" s="174"/>
      <c r="AC76" s="174"/>
      <c r="AD76" s="174"/>
      <c r="AE76" s="174"/>
      <c r="AF76" s="174"/>
      <c r="AG76" s="174"/>
      <c r="AH76" s="174"/>
    </row>
    <row r="77" spans="1:34" s="2" customFormat="1" ht="15" customHeight="1" x14ac:dyDescent="0.3">
      <c r="A77" s="249"/>
      <c r="B77" s="280" t="s">
        <v>117</v>
      </c>
      <c r="C77" s="138"/>
      <c r="D77" s="139"/>
      <c r="E77" s="139"/>
      <c r="F77" s="140"/>
      <c r="G77" s="139"/>
      <c r="H77" s="140"/>
      <c r="I77" s="140"/>
      <c r="J77" s="230"/>
      <c r="K77" s="155">
        <f t="shared" si="4"/>
        <v>0</v>
      </c>
      <c r="L77" s="234"/>
      <c r="M77" s="146"/>
      <c r="N77" s="234"/>
      <c r="O77" s="59">
        <f t="shared" si="3"/>
        <v>0</v>
      </c>
      <c r="P77" s="145" t="s">
        <v>106</v>
      </c>
      <c r="Q77" s="174"/>
      <c r="R77" s="189" t="s">
        <v>66</v>
      </c>
      <c r="S77" s="174"/>
      <c r="T77" s="174"/>
      <c r="U77" s="174"/>
      <c r="V77" s="174"/>
      <c r="W77" s="174"/>
      <c r="X77" s="174"/>
      <c r="Y77" s="174"/>
      <c r="Z77" s="174"/>
      <c r="AA77" s="174"/>
      <c r="AB77" s="174"/>
      <c r="AC77" s="174"/>
      <c r="AD77" s="174"/>
      <c r="AE77" s="174"/>
      <c r="AF77" s="174"/>
      <c r="AG77" s="174"/>
      <c r="AH77" s="174"/>
    </row>
    <row r="78" spans="1:34" s="2" customFormat="1" ht="15" customHeight="1" x14ac:dyDescent="0.3">
      <c r="A78" s="249"/>
      <c r="B78" s="280" t="s">
        <v>118</v>
      </c>
      <c r="C78" s="138"/>
      <c r="D78" s="139"/>
      <c r="E78" s="139"/>
      <c r="F78" s="140"/>
      <c r="G78" s="139"/>
      <c r="H78" s="140"/>
      <c r="I78" s="140"/>
      <c r="J78" s="230"/>
      <c r="K78" s="155">
        <f t="shared" si="4"/>
        <v>0</v>
      </c>
      <c r="L78" s="234"/>
      <c r="M78" s="146"/>
      <c r="N78" s="234"/>
      <c r="O78" s="59">
        <f t="shared" si="3"/>
        <v>0</v>
      </c>
      <c r="P78" s="145" t="s">
        <v>106</v>
      </c>
      <c r="Q78" s="174"/>
      <c r="R78" s="189" t="s">
        <v>66</v>
      </c>
      <c r="S78" s="174"/>
      <c r="T78" s="174"/>
      <c r="U78" s="174"/>
      <c r="V78" s="174"/>
      <c r="W78" s="174"/>
      <c r="X78" s="174"/>
      <c r="Y78" s="174"/>
      <c r="Z78" s="174"/>
      <c r="AA78" s="174"/>
      <c r="AB78" s="174"/>
      <c r="AC78" s="174"/>
      <c r="AD78" s="174"/>
      <c r="AE78" s="174"/>
      <c r="AF78" s="174"/>
      <c r="AG78" s="174"/>
      <c r="AH78" s="174"/>
    </row>
    <row r="79" spans="1:34" s="2" customFormat="1" ht="15" hidden="1" customHeight="1" x14ac:dyDescent="0.3">
      <c r="A79" s="249"/>
      <c r="B79" s="137" t="s">
        <v>118</v>
      </c>
      <c r="C79" s="138"/>
      <c r="D79" s="139"/>
      <c r="E79" s="139"/>
      <c r="F79" s="140"/>
      <c r="G79" s="139"/>
      <c r="H79" s="140"/>
      <c r="I79" s="140"/>
      <c r="J79" s="230"/>
      <c r="K79" s="155">
        <f t="shared" si="4"/>
        <v>0</v>
      </c>
      <c r="L79" s="234"/>
      <c r="M79" s="146"/>
      <c r="N79" s="234"/>
      <c r="O79" s="59">
        <f t="shared" si="3"/>
        <v>0</v>
      </c>
      <c r="P79" s="145" t="s">
        <v>106</v>
      </c>
      <c r="Q79" s="174"/>
      <c r="R79" s="189" t="s">
        <v>66</v>
      </c>
      <c r="S79" s="174"/>
      <c r="T79" s="174"/>
      <c r="U79" s="174"/>
      <c r="V79" s="174"/>
      <c r="W79" s="174"/>
      <c r="X79" s="174"/>
      <c r="Y79" s="174"/>
      <c r="Z79" s="174"/>
      <c r="AA79" s="174"/>
      <c r="AB79" s="174"/>
      <c r="AC79" s="174"/>
      <c r="AD79" s="174"/>
      <c r="AE79" s="174"/>
      <c r="AF79" s="174"/>
      <c r="AG79" s="174"/>
      <c r="AH79" s="174"/>
    </row>
    <row r="80" spans="1:34" s="2" customFormat="1" ht="15" hidden="1" customHeight="1" x14ac:dyDescent="0.3">
      <c r="A80" s="249"/>
      <c r="B80" s="137" t="s">
        <v>118</v>
      </c>
      <c r="C80" s="138"/>
      <c r="D80" s="139"/>
      <c r="E80" s="139"/>
      <c r="F80" s="140"/>
      <c r="G80" s="139"/>
      <c r="H80" s="140"/>
      <c r="I80" s="140"/>
      <c r="J80" s="230"/>
      <c r="K80" s="155">
        <f t="shared" si="4"/>
        <v>0</v>
      </c>
      <c r="L80" s="234"/>
      <c r="M80" s="146"/>
      <c r="N80" s="234"/>
      <c r="O80" s="59">
        <f t="shared" si="3"/>
        <v>0</v>
      </c>
      <c r="P80" s="145" t="s">
        <v>106</v>
      </c>
      <c r="Q80" s="174"/>
      <c r="R80" s="189" t="s">
        <v>66</v>
      </c>
      <c r="S80" s="174"/>
      <c r="T80" s="174"/>
      <c r="U80" s="174"/>
      <c r="V80" s="174"/>
      <c r="W80" s="174"/>
      <c r="X80" s="174"/>
      <c r="Y80" s="174"/>
      <c r="Z80" s="174"/>
      <c r="AA80" s="174"/>
      <c r="AB80" s="174"/>
      <c r="AC80" s="174"/>
      <c r="AD80" s="174"/>
      <c r="AE80" s="174"/>
      <c r="AF80" s="174"/>
      <c r="AG80" s="174"/>
      <c r="AH80" s="174"/>
    </row>
    <row r="81" spans="1:34" s="2" customFormat="1" ht="32.25" customHeight="1" x14ac:dyDescent="0.3">
      <c r="A81" s="54">
        <v>2.2999999999999998</v>
      </c>
      <c r="B81" s="55" t="s">
        <v>119</v>
      </c>
      <c r="C81" s="65">
        <f>ROUND(SUM(C82:C83),2)</f>
        <v>0</v>
      </c>
      <c r="D81" s="66">
        <f>ROUND(SUM(D82:D83),2)</f>
        <v>0</v>
      </c>
      <c r="E81" s="66">
        <f t="shared" ref="E81:I81" si="18">ROUND(SUM(E82:E83),2)</f>
        <v>0</v>
      </c>
      <c r="F81" s="66">
        <f t="shared" si="18"/>
        <v>0</v>
      </c>
      <c r="G81" s="66">
        <f t="shared" si="18"/>
        <v>0</v>
      </c>
      <c r="H81" s="66">
        <f t="shared" si="18"/>
        <v>0</v>
      </c>
      <c r="I81" s="67">
        <f t="shared" si="18"/>
        <v>0</v>
      </c>
      <c r="J81" s="229"/>
      <c r="K81" s="68">
        <f t="shared" si="4"/>
        <v>0</v>
      </c>
      <c r="L81" s="235"/>
      <c r="M81" s="256">
        <f>ROUND(SUM(M82:M83),2)</f>
        <v>0</v>
      </c>
      <c r="N81" s="235"/>
      <c r="O81" s="57">
        <f t="shared" si="3"/>
        <v>0</v>
      </c>
      <c r="P81" s="94" t="s">
        <v>120</v>
      </c>
      <c r="Q81" s="174"/>
      <c r="R81" s="291" t="s">
        <v>121</v>
      </c>
      <c r="S81" s="291"/>
      <c r="T81" s="131"/>
      <c r="U81" s="174"/>
      <c r="V81" s="174"/>
      <c r="W81" s="174"/>
      <c r="X81" s="174"/>
      <c r="Y81" s="174"/>
      <c r="Z81" s="174"/>
      <c r="AA81" s="174"/>
      <c r="AB81" s="174"/>
      <c r="AC81" s="174"/>
      <c r="AD81" s="174"/>
      <c r="AE81" s="174"/>
      <c r="AF81" s="174"/>
      <c r="AG81" s="174"/>
      <c r="AH81" s="174"/>
    </row>
    <row r="82" spans="1:34" s="2" customFormat="1" x14ac:dyDescent="0.3">
      <c r="A82" s="248"/>
      <c r="B82" s="137" t="s">
        <v>122</v>
      </c>
      <c r="C82" s="138"/>
      <c r="D82" s="139"/>
      <c r="E82" s="139"/>
      <c r="F82" s="140"/>
      <c r="G82" s="139"/>
      <c r="H82" s="140"/>
      <c r="I82" s="140"/>
      <c r="J82" s="230"/>
      <c r="K82" s="155">
        <f t="shared" ref="K82:K118" si="19">ROUND(SUM(C82:I82),2)</f>
        <v>0</v>
      </c>
      <c r="L82" s="234"/>
      <c r="M82" s="146"/>
      <c r="N82" s="234"/>
      <c r="O82" s="59">
        <f t="shared" ref="O82:O121" si="20">ROUND(K82+M82,2)</f>
        <v>0</v>
      </c>
      <c r="P82" s="145" t="s">
        <v>106</v>
      </c>
      <c r="Q82" s="174"/>
      <c r="R82" s="189" t="s">
        <v>66</v>
      </c>
      <c r="S82" s="174"/>
      <c r="T82" s="174"/>
      <c r="U82" s="174"/>
      <c r="V82" s="174"/>
      <c r="W82" s="174"/>
      <c r="X82" s="174"/>
      <c r="Y82" s="174"/>
      <c r="Z82" s="174"/>
      <c r="AA82" s="174"/>
      <c r="AB82" s="174"/>
      <c r="AC82" s="174"/>
      <c r="AD82" s="174"/>
      <c r="AE82" s="174"/>
      <c r="AF82" s="174"/>
      <c r="AG82" s="174"/>
      <c r="AH82" s="174"/>
    </row>
    <row r="83" spans="1:34" s="2" customFormat="1" ht="15" customHeight="1" x14ac:dyDescent="0.3">
      <c r="A83" s="248"/>
      <c r="B83" s="137" t="s">
        <v>123</v>
      </c>
      <c r="C83" s="138"/>
      <c r="D83" s="139"/>
      <c r="E83" s="139"/>
      <c r="F83" s="140"/>
      <c r="G83" s="139"/>
      <c r="H83" s="140"/>
      <c r="I83" s="140"/>
      <c r="J83" s="230"/>
      <c r="K83" s="155">
        <f t="shared" si="19"/>
        <v>0</v>
      </c>
      <c r="L83" s="234"/>
      <c r="M83" s="146"/>
      <c r="N83" s="234"/>
      <c r="O83" s="59">
        <f t="shared" si="20"/>
        <v>0</v>
      </c>
      <c r="P83" s="145" t="s">
        <v>106</v>
      </c>
      <c r="Q83" s="174"/>
      <c r="R83" s="189" t="s">
        <v>66</v>
      </c>
      <c r="S83" s="174"/>
      <c r="T83" s="174"/>
      <c r="U83" s="174"/>
      <c r="V83" s="174"/>
      <c r="W83" s="174"/>
      <c r="X83" s="174"/>
      <c r="Y83" s="174"/>
      <c r="Z83" s="174"/>
      <c r="AA83" s="174"/>
      <c r="AB83" s="174"/>
      <c r="AC83" s="174"/>
      <c r="AD83" s="174"/>
      <c r="AE83" s="174"/>
      <c r="AF83" s="174"/>
      <c r="AG83" s="174"/>
      <c r="AH83" s="174"/>
    </row>
    <row r="84" spans="1:34" s="2" customFormat="1" ht="15" customHeight="1" x14ac:dyDescent="0.35">
      <c r="A84" s="82">
        <v>3</v>
      </c>
      <c r="B84" s="83" t="s">
        <v>124</v>
      </c>
      <c r="C84" s="69">
        <f>C85+C91</f>
        <v>0</v>
      </c>
      <c r="D84" s="70">
        <f t="shared" ref="D84:I84" si="21">D85+D91</f>
        <v>0</v>
      </c>
      <c r="E84" s="70">
        <f t="shared" si="21"/>
        <v>0</v>
      </c>
      <c r="F84" s="70">
        <f t="shared" si="21"/>
        <v>0</v>
      </c>
      <c r="G84" s="70">
        <f t="shared" si="21"/>
        <v>0</v>
      </c>
      <c r="H84" s="70">
        <f t="shared" si="21"/>
        <v>0</v>
      </c>
      <c r="I84" s="71">
        <f t="shared" si="21"/>
        <v>0</v>
      </c>
      <c r="J84" s="228"/>
      <c r="K84" s="64">
        <f t="shared" si="19"/>
        <v>0</v>
      </c>
      <c r="L84" s="236"/>
      <c r="M84" s="255">
        <f>M85+M91</f>
        <v>0</v>
      </c>
      <c r="N84" s="236"/>
      <c r="O84" s="57">
        <f t="shared" si="20"/>
        <v>0</v>
      </c>
      <c r="P84" s="60" t="s">
        <v>125</v>
      </c>
      <c r="Q84" s="186"/>
      <c r="R84" s="186"/>
      <c r="S84" s="186"/>
      <c r="T84" s="186"/>
      <c r="U84" s="186"/>
      <c r="V84" s="174"/>
      <c r="W84" s="174"/>
      <c r="X84" s="174"/>
      <c r="Y84" s="174"/>
      <c r="Z84" s="174"/>
      <c r="AA84" s="174"/>
      <c r="AB84" s="174"/>
      <c r="AC84" s="174"/>
      <c r="AD84" s="174"/>
      <c r="AE84" s="174"/>
      <c r="AF84" s="174"/>
      <c r="AG84" s="174"/>
      <c r="AH84" s="174"/>
    </row>
    <row r="85" spans="1:34" s="15" customFormat="1" ht="28.5" customHeight="1" x14ac:dyDescent="0.35">
      <c r="A85" s="54">
        <v>3.1</v>
      </c>
      <c r="B85" s="55" t="s">
        <v>126</v>
      </c>
      <c r="C85" s="65">
        <f>ROUND(SUM(C86:C90),2)</f>
        <v>0</v>
      </c>
      <c r="D85" s="66">
        <f t="shared" ref="D85:I85" si="22">ROUND(SUM(D86:D90),2)</f>
        <v>0</v>
      </c>
      <c r="E85" s="66">
        <f t="shared" si="22"/>
        <v>0</v>
      </c>
      <c r="F85" s="66">
        <f t="shared" si="22"/>
        <v>0</v>
      </c>
      <c r="G85" s="66">
        <f t="shared" si="22"/>
        <v>0</v>
      </c>
      <c r="H85" s="66">
        <f t="shared" si="22"/>
        <v>0</v>
      </c>
      <c r="I85" s="67">
        <f t="shared" si="22"/>
        <v>0</v>
      </c>
      <c r="J85" s="229"/>
      <c r="K85" s="68">
        <f t="shared" si="19"/>
        <v>0</v>
      </c>
      <c r="L85" s="235"/>
      <c r="M85" s="256">
        <f>ROUND(SUM(M86:M90),2)</f>
        <v>0</v>
      </c>
      <c r="N85" s="235"/>
      <c r="O85" s="57">
        <f t="shared" si="20"/>
        <v>0</v>
      </c>
      <c r="P85" s="93" t="s">
        <v>127</v>
      </c>
      <c r="Q85" s="179"/>
      <c r="R85" s="291" t="s">
        <v>128</v>
      </c>
      <c r="S85" s="291"/>
      <c r="T85" s="131"/>
      <c r="U85" s="179"/>
      <c r="V85" s="186"/>
      <c r="W85" s="186"/>
      <c r="X85" s="186"/>
      <c r="Y85" s="186"/>
      <c r="Z85" s="186"/>
      <c r="AA85" s="186"/>
      <c r="AB85" s="186"/>
      <c r="AC85" s="186"/>
      <c r="AD85" s="186"/>
      <c r="AE85" s="186"/>
      <c r="AF85" s="186"/>
      <c r="AG85" s="186"/>
      <c r="AH85" s="186"/>
    </row>
    <row r="86" spans="1:34" s="6" customFormat="1" x14ac:dyDescent="0.35">
      <c r="A86" s="248"/>
      <c r="B86" s="279" t="s">
        <v>129</v>
      </c>
      <c r="C86" s="138"/>
      <c r="D86" s="139"/>
      <c r="E86" s="139"/>
      <c r="F86" s="140"/>
      <c r="G86" s="139"/>
      <c r="H86" s="140"/>
      <c r="I86" s="140"/>
      <c r="J86" s="230"/>
      <c r="K86" s="155">
        <f t="shared" si="19"/>
        <v>0</v>
      </c>
      <c r="L86" s="234"/>
      <c r="M86" s="146"/>
      <c r="N86" s="234"/>
      <c r="O86" s="59">
        <f t="shared" si="20"/>
        <v>0</v>
      </c>
      <c r="P86" s="145" t="s">
        <v>73</v>
      </c>
      <c r="Q86" s="174"/>
      <c r="R86" s="188" t="s">
        <v>130</v>
      </c>
      <c r="S86" s="174"/>
      <c r="T86" s="174"/>
      <c r="U86" s="174"/>
      <c r="V86" s="179"/>
      <c r="W86" s="179"/>
      <c r="X86" s="179"/>
      <c r="Y86" s="179"/>
      <c r="Z86" s="179"/>
      <c r="AA86" s="179"/>
      <c r="AB86" s="179"/>
      <c r="AC86" s="179"/>
      <c r="AD86" s="179"/>
      <c r="AE86" s="179"/>
      <c r="AF86" s="179"/>
      <c r="AG86" s="179"/>
      <c r="AH86" s="179"/>
    </row>
    <row r="87" spans="1:34" s="2" customFormat="1" x14ac:dyDescent="0.3">
      <c r="A87" s="248"/>
      <c r="B87" s="279" t="s">
        <v>131</v>
      </c>
      <c r="C87" s="138"/>
      <c r="D87" s="139"/>
      <c r="E87" s="139"/>
      <c r="F87" s="140"/>
      <c r="G87" s="139"/>
      <c r="H87" s="140"/>
      <c r="I87" s="140"/>
      <c r="J87" s="230"/>
      <c r="K87" s="155">
        <f t="shared" si="19"/>
        <v>0</v>
      </c>
      <c r="L87" s="234"/>
      <c r="M87" s="146"/>
      <c r="N87" s="234"/>
      <c r="O87" s="59">
        <f t="shared" si="20"/>
        <v>0</v>
      </c>
      <c r="P87" s="145" t="s">
        <v>36</v>
      </c>
      <c r="Q87" s="174"/>
      <c r="R87" s="188" t="s">
        <v>131</v>
      </c>
      <c r="S87" s="174"/>
      <c r="T87" s="174"/>
      <c r="U87" s="174"/>
      <c r="V87" s="174"/>
      <c r="W87" s="174"/>
      <c r="X87" s="174"/>
      <c r="Y87" s="174"/>
      <c r="Z87" s="174"/>
      <c r="AA87" s="174"/>
      <c r="AB87" s="174"/>
      <c r="AC87" s="174"/>
      <c r="AD87" s="174"/>
      <c r="AE87" s="174"/>
      <c r="AF87" s="174"/>
      <c r="AG87" s="174"/>
      <c r="AH87" s="174"/>
    </row>
    <row r="88" spans="1:34" s="2" customFormat="1" x14ac:dyDescent="0.3">
      <c r="A88" s="248"/>
      <c r="B88" s="279" t="s">
        <v>132</v>
      </c>
      <c r="C88" s="138"/>
      <c r="D88" s="139"/>
      <c r="E88" s="139"/>
      <c r="F88" s="140"/>
      <c r="G88" s="139"/>
      <c r="H88" s="140"/>
      <c r="I88" s="140"/>
      <c r="J88" s="230"/>
      <c r="K88" s="155">
        <f t="shared" si="19"/>
        <v>0</v>
      </c>
      <c r="L88" s="234"/>
      <c r="M88" s="146"/>
      <c r="N88" s="234"/>
      <c r="O88" s="59">
        <f t="shared" si="20"/>
        <v>0</v>
      </c>
      <c r="P88" s="145" t="s">
        <v>36</v>
      </c>
      <c r="Q88" s="174"/>
      <c r="R88" s="188" t="s">
        <v>133</v>
      </c>
      <c r="S88" s="174"/>
      <c r="T88" s="174"/>
      <c r="U88" s="174"/>
      <c r="V88" s="174"/>
      <c r="W88" s="174"/>
      <c r="X88" s="174"/>
      <c r="Y88" s="174"/>
      <c r="Z88" s="174"/>
      <c r="AA88" s="174"/>
      <c r="AB88" s="174"/>
      <c r="AC88" s="174"/>
      <c r="AD88" s="174"/>
      <c r="AE88" s="174"/>
      <c r="AF88" s="174"/>
      <c r="AG88" s="174"/>
      <c r="AH88" s="174"/>
    </row>
    <row r="89" spans="1:34" s="2" customFormat="1" x14ac:dyDescent="0.3">
      <c r="A89" s="248"/>
      <c r="B89" s="137" t="s">
        <v>134</v>
      </c>
      <c r="C89" s="138"/>
      <c r="D89" s="139"/>
      <c r="E89" s="139"/>
      <c r="F89" s="140"/>
      <c r="G89" s="139"/>
      <c r="H89" s="140"/>
      <c r="I89" s="140"/>
      <c r="J89" s="230"/>
      <c r="K89" s="155">
        <f t="shared" si="19"/>
        <v>0</v>
      </c>
      <c r="L89" s="234"/>
      <c r="M89" s="146"/>
      <c r="N89" s="234"/>
      <c r="O89" s="59">
        <f t="shared" si="20"/>
        <v>0</v>
      </c>
      <c r="P89" s="145" t="s">
        <v>106</v>
      </c>
      <c r="Q89" s="174"/>
      <c r="R89" s="189" t="s">
        <v>66</v>
      </c>
      <c r="S89" s="174"/>
      <c r="T89" s="174"/>
      <c r="U89" s="174"/>
      <c r="V89" s="174"/>
      <c r="W89" s="174"/>
      <c r="X89" s="174"/>
      <c r="Y89" s="174"/>
      <c r="Z89" s="174"/>
      <c r="AA89" s="174"/>
      <c r="AB89" s="174"/>
      <c r="AC89" s="174"/>
      <c r="AD89" s="174"/>
      <c r="AE89" s="174"/>
      <c r="AF89" s="174"/>
      <c r="AG89" s="174"/>
      <c r="AH89" s="174"/>
    </row>
    <row r="90" spans="1:34" s="2" customFormat="1" ht="15.75" hidden="1" customHeight="1" x14ac:dyDescent="0.3">
      <c r="A90" s="248"/>
      <c r="B90" s="137" t="s">
        <v>134</v>
      </c>
      <c r="C90" s="138"/>
      <c r="D90" s="139"/>
      <c r="E90" s="139"/>
      <c r="F90" s="140"/>
      <c r="G90" s="139"/>
      <c r="H90" s="140"/>
      <c r="I90" s="140"/>
      <c r="J90" s="230"/>
      <c r="K90" s="155">
        <f t="shared" si="19"/>
        <v>0</v>
      </c>
      <c r="L90" s="234"/>
      <c r="M90" s="146"/>
      <c r="N90" s="234"/>
      <c r="O90" s="59">
        <f t="shared" si="20"/>
        <v>0</v>
      </c>
      <c r="P90" s="145" t="s">
        <v>106</v>
      </c>
      <c r="Q90" s="174"/>
      <c r="R90" s="189" t="s">
        <v>66</v>
      </c>
      <c r="S90" s="174"/>
      <c r="T90" s="174"/>
      <c r="U90" s="174"/>
      <c r="V90" s="174"/>
      <c r="W90" s="174"/>
      <c r="X90" s="174"/>
      <c r="Y90" s="174"/>
      <c r="Z90" s="174"/>
      <c r="AA90" s="174"/>
      <c r="AB90" s="174"/>
      <c r="AC90" s="174"/>
      <c r="AD90" s="174"/>
      <c r="AE90" s="174"/>
      <c r="AF90" s="174"/>
      <c r="AG90" s="174"/>
      <c r="AH90" s="174"/>
    </row>
    <row r="91" spans="1:34" s="2" customFormat="1" ht="27.5" x14ac:dyDescent="0.35">
      <c r="A91" s="54">
        <v>3.2</v>
      </c>
      <c r="B91" s="55" t="s">
        <v>135</v>
      </c>
      <c r="C91" s="65">
        <f>ROUND(SUM(C92:C97),2)</f>
        <v>0</v>
      </c>
      <c r="D91" s="66">
        <f t="shared" ref="D91:I91" si="23">ROUND(SUM(D92:D97),2)</f>
        <v>0</v>
      </c>
      <c r="E91" s="66">
        <f t="shared" si="23"/>
        <v>0</v>
      </c>
      <c r="F91" s="66">
        <f t="shared" si="23"/>
        <v>0</v>
      </c>
      <c r="G91" s="66">
        <f t="shared" si="23"/>
        <v>0</v>
      </c>
      <c r="H91" s="66">
        <f t="shared" si="23"/>
        <v>0</v>
      </c>
      <c r="I91" s="67">
        <f t="shared" si="23"/>
        <v>0</v>
      </c>
      <c r="J91" s="229"/>
      <c r="K91" s="68">
        <f t="shared" si="19"/>
        <v>0</v>
      </c>
      <c r="L91" s="235"/>
      <c r="M91" s="256">
        <f>ROUND(SUM(M92:M97),2)</f>
        <v>0</v>
      </c>
      <c r="N91" s="235"/>
      <c r="O91" s="57">
        <f t="shared" si="20"/>
        <v>0</v>
      </c>
      <c r="P91" s="93" t="s">
        <v>136</v>
      </c>
      <c r="Q91" s="180"/>
      <c r="R91" s="124" t="s">
        <v>137</v>
      </c>
      <c r="S91" s="124"/>
      <c r="T91" s="125"/>
      <c r="U91" s="179"/>
      <c r="V91" s="174"/>
      <c r="W91" s="174"/>
      <c r="X91" s="174"/>
      <c r="Y91" s="174"/>
      <c r="Z91" s="174"/>
      <c r="AA91" s="174"/>
      <c r="AB91" s="174"/>
      <c r="AC91" s="174"/>
      <c r="AD91" s="174"/>
      <c r="AE91" s="174"/>
      <c r="AF91" s="174"/>
      <c r="AG91" s="174"/>
      <c r="AH91" s="174"/>
    </row>
    <row r="92" spans="1:34" s="5" customFormat="1" x14ac:dyDescent="0.3">
      <c r="A92" s="248"/>
      <c r="B92" s="279" t="s">
        <v>138</v>
      </c>
      <c r="C92" s="138"/>
      <c r="D92" s="139"/>
      <c r="E92" s="139"/>
      <c r="F92" s="140"/>
      <c r="G92" s="140"/>
      <c r="H92" s="140"/>
      <c r="I92" s="140"/>
      <c r="J92" s="230"/>
      <c r="K92" s="155">
        <f t="shared" si="19"/>
        <v>0</v>
      </c>
      <c r="L92" s="234"/>
      <c r="M92" s="146"/>
      <c r="N92" s="234"/>
      <c r="O92" s="59">
        <f t="shared" si="20"/>
        <v>0</v>
      </c>
      <c r="P92" s="145" t="s">
        <v>73</v>
      </c>
      <c r="Q92" s="174"/>
      <c r="R92" s="188" t="s">
        <v>139</v>
      </c>
      <c r="S92" s="174"/>
      <c r="T92" s="174"/>
      <c r="U92" s="174"/>
      <c r="V92" s="180"/>
      <c r="W92" s="180"/>
      <c r="X92" s="180"/>
      <c r="Y92" s="180"/>
      <c r="Z92" s="180"/>
      <c r="AA92" s="180"/>
      <c r="AB92" s="180"/>
      <c r="AC92" s="180"/>
      <c r="AD92" s="180"/>
      <c r="AE92" s="180"/>
      <c r="AF92" s="180"/>
      <c r="AG92" s="180"/>
      <c r="AH92" s="180"/>
    </row>
    <row r="93" spans="1:34" s="2" customFormat="1" ht="15" hidden="1" customHeight="1" x14ac:dyDescent="0.3">
      <c r="A93" s="248"/>
      <c r="B93" s="281" t="s">
        <v>131</v>
      </c>
      <c r="C93" s="138"/>
      <c r="D93" s="139"/>
      <c r="E93" s="139"/>
      <c r="F93" s="140"/>
      <c r="G93" s="140"/>
      <c r="H93" s="140"/>
      <c r="I93" s="140"/>
      <c r="J93" s="230"/>
      <c r="K93" s="155">
        <f t="shared" si="19"/>
        <v>0</v>
      </c>
      <c r="L93" s="234"/>
      <c r="M93" s="146"/>
      <c r="N93" s="234"/>
      <c r="O93" s="59">
        <f t="shared" si="20"/>
        <v>0</v>
      </c>
      <c r="P93" s="145" t="s">
        <v>36</v>
      </c>
      <c r="Q93" s="174"/>
      <c r="R93" s="189" t="s">
        <v>131</v>
      </c>
      <c r="S93" s="174"/>
      <c r="T93" s="174"/>
      <c r="U93" s="174"/>
      <c r="V93" s="174"/>
      <c r="W93" s="174"/>
      <c r="X93" s="174"/>
      <c r="Y93" s="174"/>
      <c r="Z93" s="174"/>
      <c r="AA93" s="174"/>
      <c r="AB93" s="174"/>
      <c r="AC93" s="174"/>
      <c r="AD93" s="174"/>
      <c r="AE93" s="174"/>
      <c r="AF93" s="174"/>
      <c r="AG93" s="174"/>
      <c r="AH93" s="174"/>
    </row>
    <row r="94" spans="1:34" s="2" customFormat="1" ht="15.75" hidden="1" customHeight="1" x14ac:dyDescent="0.3">
      <c r="A94" s="248"/>
      <c r="B94" s="281" t="s">
        <v>132</v>
      </c>
      <c r="C94" s="138"/>
      <c r="D94" s="139"/>
      <c r="E94" s="139"/>
      <c r="F94" s="140"/>
      <c r="G94" s="140"/>
      <c r="H94" s="140"/>
      <c r="I94" s="140"/>
      <c r="J94" s="230"/>
      <c r="K94" s="155">
        <f t="shared" si="19"/>
        <v>0</v>
      </c>
      <c r="L94" s="234"/>
      <c r="M94" s="146"/>
      <c r="N94" s="234"/>
      <c r="O94" s="59">
        <f t="shared" si="20"/>
        <v>0</v>
      </c>
      <c r="P94" s="145" t="s">
        <v>36</v>
      </c>
      <c r="Q94" s="174"/>
      <c r="R94" s="189" t="s">
        <v>133</v>
      </c>
      <c r="S94" s="174"/>
      <c r="T94" s="174"/>
      <c r="U94" s="174"/>
      <c r="V94" s="174"/>
      <c r="W94" s="241"/>
      <c r="X94" s="241"/>
      <c r="Y94" s="241"/>
      <c r="Z94" s="241"/>
      <c r="AA94" s="174"/>
      <c r="AB94" s="174"/>
      <c r="AC94" s="174"/>
      <c r="AD94" s="174"/>
      <c r="AE94" s="174"/>
      <c r="AF94" s="174"/>
      <c r="AG94" s="174"/>
      <c r="AH94" s="174"/>
    </row>
    <row r="95" spans="1:34" s="2" customFormat="1" ht="15.75" hidden="1" customHeight="1" x14ac:dyDescent="0.3">
      <c r="A95" s="248"/>
      <c r="B95" s="137" t="s">
        <v>134</v>
      </c>
      <c r="C95" s="138"/>
      <c r="D95" s="139"/>
      <c r="E95" s="139"/>
      <c r="F95" s="140"/>
      <c r="G95" s="140"/>
      <c r="H95" s="140"/>
      <c r="I95" s="140"/>
      <c r="J95" s="230"/>
      <c r="K95" s="155">
        <f t="shared" si="19"/>
        <v>0</v>
      </c>
      <c r="L95" s="234"/>
      <c r="M95" s="146"/>
      <c r="N95" s="234"/>
      <c r="O95" s="59">
        <f t="shared" si="20"/>
        <v>0</v>
      </c>
      <c r="P95" s="145" t="s">
        <v>106</v>
      </c>
      <c r="Q95" s="174"/>
      <c r="R95" s="189" t="s">
        <v>66</v>
      </c>
      <c r="S95" s="174"/>
      <c r="T95" s="174"/>
      <c r="U95" s="174"/>
      <c r="V95" s="174"/>
      <c r="W95" s="174"/>
      <c r="X95" s="174"/>
      <c r="Y95" s="174"/>
      <c r="Z95" s="174"/>
      <c r="AA95" s="174"/>
      <c r="AB95" s="174"/>
      <c r="AC95" s="174"/>
      <c r="AD95" s="174"/>
      <c r="AE95" s="174"/>
      <c r="AF95" s="174"/>
      <c r="AG95" s="174"/>
      <c r="AH95" s="174"/>
    </row>
    <row r="96" spans="1:34" s="2" customFormat="1" ht="15.75" hidden="1" customHeight="1" x14ac:dyDescent="0.3">
      <c r="A96" s="248"/>
      <c r="B96" s="137" t="s">
        <v>134</v>
      </c>
      <c r="C96" s="138"/>
      <c r="D96" s="139"/>
      <c r="E96" s="139"/>
      <c r="F96" s="140"/>
      <c r="G96" s="140"/>
      <c r="H96" s="140"/>
      <c r="I96" s="140"/>
      <c r="J96" s="230"/>
      <c r="K96" s="155">
        <f t="shared" si="19"/>
        <v>0</v>
      </c>
      <c r="L96" s="234"/>
      <c r="M96" s="146"/>
      <c r="N96" s="234"/>
      <c r="O96" s="59">
        <f t="shared" si="20"/>
        <v>0</v>
      </c>
      <c r="P96" s="145" t="s">
        <v>106</v>
      </c>
      <c r="Q96" s="174"/>
      <c r="R96" s="189" t="s">
        <v>66</v>
      </c>
      <c r="S96" s="174"/>
      <c r="T96" s="174"/>
      <c r="U96" s="174"/>
      <c r="V96" s="174"/>
      <c r="W96" s="174"/>
      <c r="X96" s="174"/>
      <c r="Y96" s="174"/>
      <c r="Z96" s="174"/>
      <c r="AA96" s="174"/>
      <c r="AB96" s="174"/>
      <c r="AC96" s="174"/>
      <c r="AD96" s="174"/>
      <c r="AE96" s="174"/>
      <c r="AF96" s="174"/>
      <c r="AG96" s="174"/>
      <c r="AH96" s="174"/>
    </row>
    <row r="97" spans="1:34" s="2" customFormat="1" x14ac:dyDescent="0.3">
      <c r="A97" s="248"/>
      <c r="B97" s="280" t="s">
        <v>134</v>
      </c>
      <c r="C97" s="138"/>
      <c r="D97" s="139"/>
      <c r="E97" s="139"/>
      <c r="F97" s="140"/>
      <c r="G97" s="140"/>
      <c r="H97" s="140"/>
      <c r="I97" s="140"/>
      <c r="J97" s="230"/>
      <c r="K97" s="155">
        <f t="shared" si="19"/>
        <v>0</v>
      </c>
      <c r="L97" s="234"/>
      <c r="M97" s="146"/>
      <c r="N97" s="234"/>
      <c r="O97" s="59">
        <f t="shared" si="20"/>
        <v>0</v>
      </c>
      <c r="P97" s="145" t="s">
        <v>106</v>
      </c>
      <c r="Q97" s="174"/>
      <c r="R97" s="189" t="s">
        <v>66</v>
      </c>
      <c r="S97" s="174"/>
      <c r="T97" s="174"/>
      <c r="U97" s="174"/>
      <c r="V97" s="174"/>
      <c r="W97" s="174"/>
      <c r="X97" s="174"/>
      <c r="Y97" s="174"/>
      <c r="Z97" s="174"/>
      <c r="AA97" s="174"/>
      <c r="AB97" s="174"/>
      <c r="AC97" s="174"/>
      <c r="AD97" s="174"/>
      <c r="AE97" s="174"/>
      <c r="AF97" s="174"/>
      <c r="AG97" s="174"/>
      <c r="AH97" s="174"/>
    </row>
    <row r="98" spans="1:34" s="2" customFormat="1" ht="15" customHeight="1" x14ac:dyDescent="0.35">
      <c r="A98" s="84">
        <v>4</v>
      </c>
      <c r="B98" s="85" t="s">
        <v>140</v>
      </c>
      <c r="C98" s="61">
        <f>C99+C112</f>
        <v>0</v>
      </c>
      <c r="D98" s="62">
        <f t="shared" ref="D98:I98" si="24">D99+D112</f>
        <v>0</v>
      </c>
      <c r="E98" s="62">
        <f t="shared" si="24"/>
        <v>0</v>
      </c>
      <c r="F98" s="62">
        <f t="shared" si="24"/>
        <v>0</v>
      </c>
      <c r="G98" s="62">
        <f t="shared" si="24"/>
        <v>0</v>
      </c>
      <c r="H98" s="62">
        <f t="shared" si="24"/>
        <v>0</v>
      </c>
      <c r="I98" s="63">
        <f t="shared" si="24"/>
        <v>0</v>
      </c>
      <c r="J98" s="228"/>
      <c r="K98" s="64">
        <f>ROUND(SUM(C98:I98),2)</f>
        <v>0</v>
      </c>
      <c r="L98" s="236"/>
      <c r="M98" s="255">
        <f>M99+M112</f>
        <v>0</v>
      </c>
      <c r="N98" s="236"/>
      <c r="O98" s="57">
        <f t="shared" si="20"/>
        <v>0</v>
      </c>
      <c r="P98" s="94" t="s">
        <v>141</v>
      </c>
      <c r="Q98" s="187"/>
      <c r="R98" s="189"/>
      <c r="S98" s="174"/>
      <c r="T98" s="174"/>
      <c r="U98" s="179"/>
      <c r="V98" s="174"/>
      <c r="W98" s="174"/>
      <c r="X98" s="174"/>
      <c r="Y98" s="174"/>
      <c r="Z98" s="174"/>
      <c r="AA98" s="174"/>
      <c r="AB98" s="174"/>
      <c r="AC98" s="174"/>
      <c r="AD98" s="174"/>
      <c r="AE98" s="174"/>
      <c r="AF98" s="174"/>
      <c r="AG98" s="174"/>
      <c r="AH98" s="174"/>
    </row>
    <row r="99" spans="1:34" s="15" customFormat="1" ht="18" customHeight="1" x14ac:dyDescent="0.35">
      <c r="A99" s="54">
        <v>4.0999999999999996</v>
      </c>
      <c r="B99" s="55" t="s">
        <v>142</v>
      </c>
      <c r="C99" s="65">
        <f t="shared" ref="C99:H99" si="25">ROUND(SUM(C100:C111),2)</f>
        <v>0</v>
      </c>
      <c r="D99" s="66">
        <f t="shared" si="25"/>
        <v>0</v>
      </c>
      <c r="E99" s="66">
        <f t="shared" si="25"/>
        <v>0</v>
      </c>
      <c r="F99" s="66">
        <f t="shared" si="25"/>
        <v>0</v>
      </c>
      <c r="G99" s="66">
        <f t="shared" si="25"/>
        <v>0</v>
      </c>
      <c r="H99" s="66">
        <f t="shared" si="25"/>
        <v>0</v>
      </c>
      <c r="I99" s="67">
        <f>ROUND(SUM(I100:I111),2)</f>
        <v>0</v>
      </c>
      <c r="J99" s="229"/>
      <c r="K99" s="68">
        <f t="shared" si="19"/>
        <v>0</v>
      </c>
      <c r="L99" s="235"/>
      <c r="M99" s="256">
        <f>ROUND(SUM(M100:M111),2)</f>
        <v>0</v>
      </c>
      <c r="N99" s="235"/>
      <c r="O99" s="57">
        <f t="shared" si="20"/>
        <v>0</v>
      </c>
      <c r="P99" s="93" t="s">
        <v>143</v>
      </c>
      <c r="Q99" s="179"/>
      <c r="R99" s="291" t="s">
        <v>144</v>
      </c>
      <c r="S99" s="291"/>
      <c r="T99" s="131"/>
      <c r="U99" s="179"/>
      <c r="V99" s="186"/>
      <c r="W99" s="186"/>
      <c r="X99" s="186"/>
      <c r="Y99" s="186"/>
      <c r="Z99" s="186"/>
      <c r="AA99" s="186"/>
      <c r="AB99" s="186"/>
      <c r="AC99" s="186"/>
      <c r="AD99" s="186"/>
      <c r="AE99" s="186"/>
      <c r="AF99" s="186"/>
      <c r="AG99" s="186"/>
      <c r="AH99" s="186"/>
    </row>
    <row r="100" spans="1:34" s="7" customFormat="1" ht="15.75" hidden="1" customHeight="1" x14ac:dyDescent="0.3">
      <c r="A100" s="248"/>
      <c r="B100" s="133" t="s">
        <v>145</v>
      </c>
      <c r="C100" s="138"/>
      <c r="D100" s="139"/>
      <c r="E100" s="139"/>
      <c r="F100" s="140"/>
      <c r="G100" s="140"/>
      <c r="H100" s="140"/>
      <c r="I100" s="140"/>
      <c r="J100" s="230"/>
      <c r="K100" s="155">
        <f t="shared" si="19"/>
        <v>0</v>
      </c>
      <c r="L100" s="234"/>
      <c r="M100" s="146"/>
      <c r="N100" s="234"/>
      <c r="O100" s="59">
        <f t="shared" si="20"/>
        <v>0</v>
      </c>
      <c r="P100" s="145" t="s">
        <v>73</v>
      </c>
      <c r="Q100" s="185"/>
      <c r="R100" s="188" t="s">
        <v>146</v>
      </c>
      <c r="S100" s="185"/>
      <c r="T100" s="185"/>
      <c r="U100" s="185"/>
      <c r="V100" s="187"/>
      <c r="W100" s="187"/>
      <c r="X100" s="187"/>
      <c r="Y100" s="187"/>
      <c r="Z100" s="187"/>
      <c r="AA100" s="187"/>
      <c r="AB100" s="187"/>
      <c r="AC100" s="187"/>
      <c r="AD100" s="187"/>
      <c r="AE100" s="187"/>
      <c r="AF100" s="187"/>
      <c r="AG100" s="187"/>
      <c r="AH100" s="187"/>
    </row>
    <row r="101" spans="1:34" s="12" customFormat="1" ht="15" customHeight="1" x14ac:dyDescent="0.3">
      <c r="A101" s="247" t="s">
        <v>84</v>
      </c>
      <c r="B101" s="279" t="s">
        <v>147</v>
      </c>
      <c r="C101" s="138"/>
      <c r="D101" s="139"/>
      <c r="E101" s="139"/>
      <c r="F101" s="140"/>
      <c r="G101" s="140"/>
      <c r="H101" s="140"/>
      <c r="I101" s="140"/>
      <c r="J101" s="230"/>
      <c r="K101" s="155">
        <f t="shared" si="19"/>
        <v>0</v>
      </c>
      <c r="L101" s="234"/>
      <c r="M101" s="146"/>
      <c r="N101" s="234"/>
      <c r="O101" s="59">
        <f t="shared" si="20"/>
        <v>0</v>
      </c>
      <c r="P101" s="145" t="s">
        <v>36</v>
      </c>
      <c r="Q101" s="185"/>
      <c r="R101" s="189" t="s">
        <v>148</v>
      </c>
      <c r="S101" s="190"/>
      <c r="T101" s="185"/>
      <c r="U101" s="185"/>
      <c r="V101" s="185"/>
      <c r="W101" s="185"/>
      <c r="X101" s="185"/>
      <c r="Y101" s="185"/>
      <c r="Z101" s="185"/>
      <c r="AA101" s="185"/>
      <c r="AB101" s="185"/>
      <c r="AC101" s="185"/>
      <c r="AD101" s="185"/>
      <c r="AE101" s="185"/>
      <c r="AF101" s="185"/>
      <c r="AG101" s="185"/>
      <c r="AH101" s="185"/>
    </row>
    <row r="102" spans="1:34" s="12" customFormat="1" ht="15" hidden="1" customHeight="1" x14ac:dyDescent="0.35">
      <c r="A102" s="177"/>
      <c r="B102" s="133" t="s">
        <v>149</v>
      </c>
      <c r="C102" s="138"/>
      <c r="D102" s="139"/>
      <c r="E102" s="139"/>
      <c r="F102" s="140"/>
      <c r="G102" s="140"/>
      <c r="H102" s="140"/>
      <c r="I102" s="140"/>
      <c r="J102" s="230"/>
      <c r="K102" s="155">
        <f t="shared" si="19"/>
        <v>0</v>
      </c>
      <c r="L102" s="234"/>
      <c r="M102" s="146"/>
      <c r="N102" s="234"/>
      <c r="O102" s="59">
        <f t="shared" si="20"/>
        <v>0</v>
      </c>
      <c r="P102" s="145" t="s">
        <v>36</v>
      </c>
      <c r="Q102" s="185"/>
      <c r="R102" s="188"/>
      <c r="S102" s="185"/>
      <c r="T102" s="185"/>
      <c r="U102" s="185"/>
      <c r="V102" s="185"/>
      <c r="W102" s="185"/>
      <c r="X102" s="185"/>
      <c r="Y102" s="185"/>
      <c r="Z102" s="185"/>
      <c r="AA102" s="185"/>
      <c r="AB102" s="185"/>
      <c r="AC102" s="185"/>
      <c r="AD102" s="185"/>
      <c r="AE102" s="185"/>
      <c r="AF102" s="185"/>
      <c r="AG102" s="185"/>
      <c r="AH102" s="185"/>
    </row>
    <row r="103" spans="1:34" s="12" customFormat="1" ht="15" hidden="1" customHeight="1" x14ac:dyDescent="0.3">
      <c r="A103" s="247" t="s">
        <v>47</v>
      </c>
      <c r="B103" s="133" t="s">
        <v>150</v>
      </c>
      <c r="C103" s="138"/>
      <c r="D103" s="139"/>
      <c r="E103" s="139"/>
      <c r="F103" s="140"/>
      <c r="G103" s="140"/>
      <c r="H103" s="140"/>
      <c r="I103" s="140"/>
      <c r="J103" s="230"/>
      <c r="K103" s="155">
        <f t="shared" si="19"/>
        <v>0</v>
      </c>
      <c r="L103" s="234"/>
      <c r="M103" s="146"/>
      <c r="N103" s="234"/>
      <c r="O103" s="59">
        <f t="shared" si="20"/>
        <v>0</v>
      </c>
      <c r="P103" s="145" t="s">
        <v>36</v>
      </c>
      <c r="Q103" s="185"/>
      <c r="R103" s="189" t="s">
        <v>151</v>
      </c>
      <c r="S103" s="185"/>
      <c r="T103" s="185"/>
      <c r="U103" s="185"/>
      <c r="V103" s="185"/>
      <c r="W103" s="185"/>
      <c r="X103" s="185"/>
      <c r="Y103" s="185"/>
      <c r="Z103" s="185"/>
      <c r="AA103" s="185"/>
      <c r="AB103" s="185"/>
      <c r="AC103" s="185"/>
      <c r="AD103" s="185"/>
      <c r="AE103" s="185"/>
      <c r="AF103" s="185"/>
      <c r="AG103" s="185"/>
      <c r="AH103" s="185"/>
    </row>
    <row r="104" spans="1:34" s="12" customFormat="1" ht="15" hidden="1" customHeight="1" x14ac:dyDescent="0.3">
      <c r="A104" s="249"/>
      <c r="B104" s="133" t="s">
        <v>152</v>
      </c>
      <c r="C104" s="138"/>
      <c r="D104" s="139"/>
      <c r="E104" s="139"/>
      <c r="F104" s="140"/>
      <c r="G104" s="140"/>
      <c r="H104" s="140"/>
      <c r="I104" s="140"/>
      <c r="J104" s="230"/>
      <c r="K104" s="155">
        <f t="shared" si="19"/>
        <v>0</v>
      </c>
      <c r="L104" s="234"/>
      <c r="M104" s="146"/>
      <c r="N104" s="234"/>
      <c r="O104" s="59">
        <f t="shared" si="20"/>
        <v>0</v>
      </c>
      <c r="P104" s="145" t="s">
        <v>36</v>
      </c>
      <c r="Q104" s="185"/>
      <c r="R104" s="189"/>
      <c r="S104" s="185"/>
      <c r="T104" s="185"/>
      <c r="U104" s="185"/>
      <c r="V104" s="185"/>
      <c r="W104" s="185"/>
      <c r="X104" s="185"/>
      <c r="Y104" s="185"/>
      <c r="Z104" s="185"/>
      <c r="AA104" s="185"/>
      <c r="AB104" s="185"/>
      <c r="AC104" s="185"/>
      <c r="AD104" s="185"/>
      <c r="AE104" s="185"/>
      <c r="AF104" s="185"/>
      <c r="AG104" s="185"/>
      <c r="AH104" s="185"/>
    </row>
    <row r="105" spans="1:34" s="12" customFormat="1" ht="15" customHeight="1" x14ac:dyDescent="0.3">
      <c r="A105" s="247" t="s">
        <v>47</v>
      </c>
      <c r="B105" s="282" t="s">
        <v>153</v>
      </c>
      <c r="C105" s="138"/>
      <c r="D105" s="139"/>
      <c r="E105" s="139"/>
      <c r="F105" s="140"/>
      <c r="G105" s="140"/>
      <c r="H105" s="140"/>
      <c r="I105" s="140"/>
      <c r="J105" s="230"/>
      <c r="K105" s="155">
        <f t="shared" si="19"/>
        <v>0</v>
      </c>
      <c r="L105" s="234"/>
      <c r="M105" s="146"/>
      <c r="N105" s="234"/>
      <c r="O105" s="59">
        <f t="shared" si="20"/>
        <v>0</v>
      </c>
      <c r="P105" s="145" t="s">
        <v>36</v>
      </c>
      <c r="Q105" s="185"/>
      <c r="R105" s="189"/>
      <c r="S105" s="185"/>
      <c r="T105" s="185"/>
      <c r="U105" s="185"/>
      <c r="V105" s="185"/>
      <c r="W105" s="185"/>
      <c r="X105" s="185"/>
      <c r="Y105" s="185"/>
      <c r="Z105" s="185"/>
      <c r="AA105" s="185"/>
      <c r="AB105" s="185"/>
      <c r="AC105" s="185"/>
      <c r="AD105" s="185"/>
      <c r="AE105" s="185"/>
      <c r="AF105" s="185"/>
      <c r="AG105" s="185"/>
      <c r="AH105" s="185"/>
    </row>
    <row r="106" spans="1:34" s="12" customFormat="1" ht="15" customHeight="1" x14ac:dyDescent="0.3">
      <c r="A106" s="247" t="s">
        <v>47</v>
      </c>
      <c r="B106" s="282" t="s">
        <v>154</v>
      </c>
      <c r="C106" s="138"/>
      <c r="D106" s="139"/>
      <c r="E106" s="139"/>
      <c r="F106" s="140"/>
      <c r="G106" s="140"/>
      <c r="H106" s="140"/>
      <c r="I106" s="140"/>
      <c r="J106" s="230"/>
      <c r="K106" s="155">
        <f t="shared" si="19"/>
        <v>0</v>
      </c>
      <c r="L106" s="234"/>
      <c r="M106" s="146"/>
      <c r="N106" s="234"/>
      <c r="O106" s="59">
        <f t="shared" si="20"/>
        <v>0</v>
      </c>
      <c r="P106" s="145" t="s">
        <v>36</v>
      </c>
      <c r="Q106" s="185"/>
      <c r="R106" s="189"/>
      <c r="S106" s="185"/>
      <c r="T106" s="185"/>
      <c r="U106" s="185"/>
      <c r="V106" s="185"/>
      <c r="W106" s="185"/>
      <c r="X106" s="185"/>
      <c r="Y106" s="185"/>
      <c r="Z106" s="185"/>
      <c r="AA106" s="185"/>
      <c r="AB106" s="185"/>
      <c r="AC106" s="185"/>
      <c r="AD106" s="185"/>
      <c r="AE106" s="185"/>
      <c r="AF106" s="185"/>
      <c r="AG106" s="185"/>
      <c r="AH106" s="185"/>
    </row>
    <row r="107" spans="1:34" s="12" customFormat="1" ht="15" customHeight="1" x14ac:dyDescent="0.3">
      <c r="A107" s="247" t="s">
        <v>47</v>
      </c>
      <c r="B107" s="282" t="s">
        <v>155</v>
      </c>
      <c r="C107" s="138"/>
      <c r="D107" s="139"/>
      <c r="E107" s="139"/>
      <c r="F107" s="140"/>
      <c r="G107" s="140"/>
      <c r="H107" s="140"/>
      <c r="I107" s="140"/>
      <c r="J107" s="230"/>
      <c r="K107" s="155">
        <f t="shared" si="19"/>
        <v>0</v>
      </c>
      <c r="L107" s="234"/>
      <c r="M107" s="146"/>
      <c r="N107" s="234"/>
      <c r="O107" s="59">
        <f t="shared" si="20"/>
        <v>0</v>
      </c>
      <c r="P107" s="145" t="s">
        <v>106</v>
      </c>
      <c r="Q107" s="185"/>
      <c r="R107" s="188" t="s">
        <v>156</v>
      </c>
      <c r="S107" s="185"/>
      <c r="T107" s="185"/>
      <c r="U107" s="185"/>
      <c r="V107" s="185"/>
      <c r="W107" s="185"/>
      <c r="X107" s="185"/>
      <c r="Y107" s="185"/>
      <c r="Z107" s="185"/>
      <c r="AA107" s="185"/>
      <c r="AB107" s="185"/>
      <c r="AC107" s="185"/>
      <c r="AD107" s="185"/>
      <c r="AE107" s="185"/>
      <c r="AF107" s="185"/>
      <c r="AG107" s="185"/>
      <c r="AH107" s="185"/>
    </row>
    <row r="108" spans="1:34" s="12" customFormat="1" ht="14.5" x14ac:dyDescent="0.3">
      <c r="A108" s="249"/>
      <c r="B108" s="280" t="s">
        <v>157</v>
      </c>
      <c r="C108" s="138"/>
      <c r="D108" s="139"/>
      <c r="E108" s="139"/>
      <c r="F108" s="140"/>
      <c r="G108" s="140"/>
      <c r="H108" s="140"/>
      <c r="I108" s="140"/>
      <c r="J108" s="230"/>
      <c r="K108" s="155">
        <f t="shared" ref="K108:K111" si="26">ROUND(SUM(C108:I108),2)</f>
        <v>0</v>
      </c>
      <c r="L108" s="234"/>
      <c r="M108" s="146"/>
      <c r="N108" s="234"/>
      <c r="O108" s="59">
        <f t="shared" ref="O108:O111" si="27">ROUND(K108+M108,2)</f>
        <v>0</v>
      </c>
      <c r="P108" s="145" t="s">
        <v>106</v>
      </c>
      <c r="Q108" s="185"/>
      <c r="R108" s="189" t="s">
        <v>66</v>
      </c>
      <c r="S108" s="185"/>
      <c r="T108" s="185"/>
      <c r="U108" s="185"/>
      <c r="V108" s="185"/>
      <c r="W108" s="185"/>
      <c r="X108" s="185"/>
      <c r="Y108" s="185"/>
      <c r="Z108" s="185"/>
      <c r="AA108" s="185"/>
      <c r="AB108" s="185"/>
      <c r="AC108" s="185"/>
      <c r="AD108" s="185"/>
      <c r="AE108" s="185"/>
      <c r="AF108" s="185"/>
      <c r="AG108" s="185"/>
      <c r="AH108" s="185"/>
    </row>
    <row r="109" spans="1:34" s="12" customFormat="1" ht="15.75" hidden="1" customHeight="1" x14ac:dyDescent="0.3">
      <c r="A109" s="248"/>
      <c r="B109" s="137" t="s">
        <v>157</v>
      </c>
      <c r="C109" s="138"/>
      <c r="D109" s="139"/>
      <c r="E109" s="139"/>
      <c r="F109" s="140"/>
      <c r="G109" s="140"/>
      <c r="H109" s="140"/>
      <c r="I109" s="140"/>
      <c r="J109" s="230"/>
      <c r="K109" s="155">
        <f t="shared" si="26"/>
        <v>0</v>
      </c>
      <c r="L109" s="234"/>
      <c r="M109" s="146"/>
      <c r="N109" s="234"/>
      <c r="O109" s="59">
        <f t="shared" si="27"/>
        <v>0</v>
      </c>
      <c r="P109" s="145" t="s">
        <v>106</v>
      </c>
      <c r="Q109" s="185"/>
      <c r="R109" s="189" t="s">
        <v>66</v>
      </c>
      <c r="S109" s="185"/>
      <c r="T109" s="185"/>
      <c r="U109" s="185"/>
      <c r="V109" s="185"/>
      <c r="W109" s="185"/>
      <c r="X109" s="185"/>
      <c r="Y109" s="185"/>
      <c r="Z109" s="185"/>
      <c r="AA109" s="185"/>
      <c r="AB109" s="185"/>
      <c r="AC109" s="185"/>
      <c r="AD109" s="185"/>
      <c r="AE109" s="185"/>
      <c r="AF109" s="185"/>
      <c r="AG109" s="185"/>
      <c r="AH109" s="185"/>
    </row>
    <row r="110" spans="1:34" s="12" customFormat="1" ht="15.75" hidden="1" customHeight="1" x14ac:dyDescent="0.3">
      <c r="A110" s="248"/>
      <c r="B110" s="137" t="s">
        <v>157</v>
      </c>
      <c r="C110" s="138"/>
      <c r="D110" s="139"/>
      <c r="E110" s="139"/>
      <c r="F110" s="140"/>
      <c r="G110" s="140"/>
      <c r="H110" s="140"/>
      <c r="I110" s="140"/>
      <c r="J110" s="230"/>
      <c r="K110" s="155">
        <f t="shared" si="26"/>
        <v>0</v>
      </c>
      <c r="L110" s="234"/>
      <c r="M110" s="146"/>
      <c r="N110" s="234"/>
      <c r="O110" s="59">
        <f t="shared" si="27"/>
        <v>0</v>
      </c>
      <c r="P110" s="145" t="s">
        <v>106</v>
      </c>
      <c r="Q110" s="185"/>
      <c r="R110" s="189" t="s">
        <v>66</v>
      </c>
      <c r="S110" s="185"/>
      <c r="T110" s="185"/>
      <c r="U110" s="185"/>
      <c r="V110" s="185"/>
      <c r="W110" s="185"/>
      <c r="X110" s="185"/>
      <c r="Y110" s="185"/>
      <c r="Z110" s="185"/>
      <c r="AA110" s="185"/>
      <c r="AB110" s="185"/>
      <c r="AC110" s="185"/>
      <c r="AD110" s="185"/>
      <c r="AE110" s="185"/>
      <c r="AF110" s="185"/>
      <c r="AG110" s="185"/>
      <c r="AH110" s="185"/>
    </row>
    <row r="111" spans="1:34" s="12" customFormat="1" ht="15.75" hidden="1" customHeight="1" x14ac:dyDescent="0.3">
      <c r="A111" s="248"/>
      <c r="B111" s="137" t="s">
        <v>157</v>
      </c>
      <c r="C111" s="138"/>
      <c r="D111" s="139"/>
      <c r="E111" s="139"/>
      <c r="F111" s="140"/>
      <c r="G111" s="140"/>
      <c r="H111" s="140"/>
      <c r="I111" s="140"/>
      <c r="J111" s="230"/>
      <c r="K111" s="155">
        <f t="shared" si="26"/>
        <v>0</v>
      </c>
      <c r="L111" s="234"/>
      <c r="M111" s="146"/>
      <c r="N111" s="234"/>
      <c r="O111" s="59">
        <f t="shared" si="27"/>
        <v>0</v>
      </c>
      <c r="P111" s="145" t="s">
        <v>106</v>
      </c>
      <c r="Q111" s="185"/>
      <c r="R111" s="189" t="s">
        <v>66</v>
      </c>
      <c r="S111" s="185"/>
      <c r="T111" s="185"/>
      <c r="U111" s="185"/>
      <c r="V111" s="185"/>
      <c r="W111" s="185"/>
      <c r="X111" s="185"/>
      <c r="Y111" s="185"/>
      <c r="Z111" s="185"/>
      <c r="AA111" s="185"/>
      <c r="AB111" s="185"/>
      <c r="AC111" s="185"/>
      <c r="AD111" s="185"/>
      <c r="AE111" s="185"/>
      <c r="AF111" s="185"/>
      <c r="AG111" s="185"/>
      <c r="AH111" s="185"/>
    </row>
    <row r="112" spans="1:34" s="15" customFormat="1" x14ac:dyDescent="0.35">
      <c r="A112" s="54">
        <v>4.2</v>
      </c>
      <c r="B112" s="55" t="s">
        <v>158</v>
      </c>
      <c r="C112" s="65">
        <f>ROUND(SUM(C113:C117),2)</f>
        <v>0</v>
      </c>
      <c r="D112" s="66">
        <f t="shared" ref="D112:I112" si="28">ROUND(SUM(D113:D117),2)</f>
        <v>0</v>
      </c>
      <c r="E112" s="66">
        <f t="shared" si="28"/>
        <v>0</v>
      </c>
      <c r="F112" s="66">
        <f t="shared" si="28"/>
        <v>0</v>
      </c>
      <c r="G112" s="66">
        <f t="shared" si="28"/>
        <v>0</v>
      </c>
      <c r="H112" s="66">
        <f t="shared" si="28"/>
        <v>0</v>
      </c>
      <c r="I112" s="67">
        <f t="shared" si="28"/>
        <v>0</v>
      </c>
      <c r="J112" s="229"/>
      <c r="K112" s="68">
        <f>ROUND(SUM(C112:I112),2)</f>
        <v>0</v>
      </c>
      <c r="L112" s="235"/>
      <c r="M112" s="256">
        <f>ROUND(SUM(M113:M117),2)</f>
        <v>0</v>
      </c>
      <c r="N112" s="235"/>
      <c r="O112" s="57">
        <f>ROUND(K112+M112,2)</f>
        <v>0</v>
      </c>
      <c r="P112" s="93" t="s">
        <v>159</v>
      </c>
      <c r="Q112" s="179"/>
      <c r="R112" s="291" t="s">
        <v>160</v>
      </c>
      <c r="S112" s="291"/>
      <c r="T112" s="131"/>
      <c r="U112" s="179"/>
      <c r="V112" s="186"/>
      <c r="W112" s="186"/>
      <c r="X112" s="186"/>
      <c r="Y112" s="186"/>
      <c r="Z112" s="186"/>
      <c r="AA112" s="186"/>
      <c r="AB112" s="186"/>
      <c r="AC112" s="186"/>
      <c r="AD112" s="186"/>
      <c r="AE112" s="186"/>
      <c r="AF112" s="186"/>
      <c r="AG112" s="186"/>
      <c r="AH112" s="186"/>
    </row>
    <row r="113" spans="1:34" s="12" customFormat="1" ht="15" customHeight="1" x14ac:dyDescent="0.3">
      <c r="A113" s="247" t="s">
        <v>47</v>
      </c>
      <c r="B113" s="279" t="s">
        <v>161</v>
      </c>
      <c r="C113" s="138"/>
      <c r="D113" s="139"/>
      <c r="E113" s="139"/>
      <c r="F113" s="140"/>
      <c r="G113" s="140"/>
      <c r="H113" s="140"/>
      <c r="I113" s="140"/>
      <c r="J113" s="230"/>
      <c r="K113" s="155">
        <f>ROUND(SUM(C113:I113),2)</f>
        <v>0</v>
      </c>
      <c r="L113" s="234"/>
      <c r="M113" s="146"/>
      <c r="N113" s="234"/>
      <c r="O113" s="59">
        <f>ROUND(K113+M113,2)</f>
        <v>0</v>
      </c>
      <c r="P113" s="145" t="s">
        <v>73</v>
      </c>
      <c r="Q113" s="185"/>
      <c r="R113" s="188" t="s">
        <v>162</v>
      </c>
      <c r="S113" s="292" t="s">
        <v>163</v>
      </c>
      <c r="T113" s="185"/>
      <c r="U113" s="185"/>
      <c r="V113" s="185"/>
      <c r="W113" s="185"/>
      <c r="X113" s="185"/>
      <c r="Y113" s="185"/>
      <c r="Z113" s="185"/>
      <c r="AA113" s="185"/>
      <c r="AB113" s="185"/>
      <c r="AC113" s="185"/>
      <c r="AD113" s="185"/>
      <c r="AE113" s="185"/>
      <c r="AF113" s="185"/>
      <c r="AG113" s="185"/>
      <c r="AH113" s="185"/>
    </row>
    <row r="114" spans="1:34" s="12" customFormat="1" ht="15" customHeight="1" x14ac:dyDescent="0.3">
      <c r="A114" s="247" t="s">
        <v>47</v>
      </c>
      <c r="B114" s="279" t="s">
        <v>164</v>
      </c>
      <c r="C114" s="138"/>
      <c r="D114" s="139"/>
      <c r="E114" s="139"/>
      <c r="F114" s="140"/>
      <c r="G114" s="140"/>
      <c r="H114" s="140"/>
      <c r="I114" s="140"/>
      <c r="J114" s="230"/>
      <c r="K114" s="155">
        <f t="shared" si="19"/>
        <v>0</v>
      </c>
      <c r="L114" s="234"/>
      <c r="M114" s="146"/>
      <c r="N114" s="234"/>
      <c r="O114" s="59">
        <f t="shared" si="20"/>
        <v>0</v>
      </c>
      <c r="P114" s="145" t="s">
        <v>36</v>
      </c>
      <c r="Q114" s="185"/>
      <c r="R114" s="188" t="s">
        <v>165</v>
      </c>
      <c r="S114" s="293"/>
      <c r="T114" s="185"/>
      <c r="U114" s="185"/>
      <c r="V114" s="185"/>
      <c r="W114" s="185"/>
      <c r="X114" s="185"/>
      <c r="Y114" s="185"/>
      <c r="Z114" s="185"/>
      <c r="AA114" s="185"/>
      <c r="AB114" s="185"/>
      <c r="AC114" s="185"/>
      <c r="AD114" s="185"/>
      <c r="AE114" s="185"/>
      <c r="AF114" s="185"/>
      <c r="AG114" s="185"/>
      <c r="AH114" s="185"/>
    </row>
    <row r="115" spans="1:34" s="12" customFormat="1" ht="14.5" x14ac:dyDescent="0.3">
      <c r="A115" s="247" t="s">
        <v>47</v>
      </c>
      <c r="B115" s="279" t="s">
        <v>166</v>
      </c>
      <c r="C115" s="138"/>
      <c r="D115" s="139"/>
      <c r="E115" s="139"/>
      <c r="F115" s="140"/>
      <c r="G115" s="140"/>
      <c r="H115" s="140"/>
      <c r="I115" s="140"/>
      <c r="J115" s="230"/>
      <c r="K115" s="155">
        <f t="shared" si="19"/>
        <v>0</v>
      </c>
      <c r="L115" s="234"/>
      <c r="M115" s="146"/>
      <c r="N115" s="234"/>
      <c r="O115" s="59">
        <f t="shared" si="20"/>
        <v>0</v>
      </c>
      <c r="P115" s="145" t="s">
        <v>36</v>
      </c>
      <c r="Q115" s="185"/>
      <c r="R115" s="189" t="s">
        <v>167</v>
      </c>
      <c r="S115" s="293"/>
      <c r="T115" s="185"/>
      <c r="U115" s="185"/>
      <c r="V115" s="185"/>
      <c r="W115" s="185"/>
      <c r="X115" s="185"/>
      <c r="Y115" s="185"/>
      <c r="Z115" s="185"/>
      <c r="AA115" s="185"/>
      <c r="AB115" s="185"/>
      <c r="AC115" s="185"/>
      <c r="AD115" s="185"/>
      <c r="AE115" s="185"/>
      <c r="AF115" s="185"/>
      <c r="AG115" s="185"/>
      <c r="AH115" s="185"/>
    </row>
    <row r="116" spans="1:34" s="12" customFormat="1" ht="14.5" x14ac:dyDescent="0.3">
      <c r="A116" s="247" t="s">
        <v>47</v>
      </c>
      <c r="B116" s="279" t="s">
        <v>168</v>
      </c>
      <c r="C116" s="138"/>
      <c r="D116" s="139"/>
      <c r="E116" s="139"/>
      <c r="F116" s="140"/>
      <c r="G116" s="140"/>
      <c r="H116" s="140"/>
      <c r="I116" s="140"/>
      <c r="J116" s="230"/>
      <c r="K116" s="155">
        <f t="shared" si="19"/>
        <v>0</v>
      </c>
      <c r="L116" s="234"/>
      <c r="M116" s="146"/>
      <c r="N116" s="234"/>
      <c r="O116" s="59">
        <f t="shared" si="20"/>
        <v>0</v>
      </c>
      <c r="P116" s="145" t="s">
        <v>36</v>
      </c>
      <c r="Q116" s="185"/>
      <c r="R116" s="189" t="s">
        <v>169</v>
      </c>
      <c r="S116" s="293"/>
      <c r="T116" s="185"/>
      <c r="U116" s="185"/>
      <c r="V116" s="185"/>
      <c r="W116" s="185"/>
      <c r="X116" s="185"/>
      <c r="Y116" s="185"/>
      <c r="Z116" s="185"/>
      <c r="AA116" s="185"/>
      <c r="AB116" s="185"/>
      <c r="AC116" s="185"/>
      <c r="AD116" s="185"/>
      <c r="AE116" s="185"/>
      <c r="AF116" s="185"/>
      <c r="AG116" s="185"/>
      <c r="AH116" s="185"/>
    </row>
    <row r="117" spans="1:34" s="12" customFormat="1" x14ac:dyDescent="0.3">
      <c r="A117" s="248"/>
      <c r="B117" s="283" t="s">
        <v>170</v>
      </c>
      <c r="C117" s="138"/>
      <c r="D117" s="139"/>
      <c r="E117" s="139"/>
      <c r="F117" s="140"/>
      <c r="G117" s="140"/>
      <c r="H117" s="140"/>
      <c r="I117" s="140"/>
      <c r="J117" s="230"/>
      <c r="K117" s="155">
        <f t="shared" si="19"/>
        <v>0</v>
      </c>
      <c r="L117" s="234"/>
      <c r="M117" s="146"/>
      <c r="N117" s="234"/>
      <c r="O117" s="59">
        <f t="shared" si="20"/>
        <v>0</v>
      </c>
      <c r="P117" s="145" t="s">
        <v>106</v>
      </c>
      <c r="Q117" s="185"/>
      <c r="R117" s="189" t="s">
        <v>66</v>
      </c>
      <c r="S117" s="185"/>
      <c r="T117" s="185"/>
      <c r="U117" s="185"/>
      <c r="V117" s="185"/>
      <c r="W117" s="185"/>
      <c r="X117" s="185"/>
      <c r="Y117" s="185"/>
      <c r="Z117" s="185"/>
      <c r="AA117" s="185"/>
      <c r="AB117" s="185"/>
      <c r="AC117" s="185"/>
      <c r="AD117" s="185"/>
      <c r="AE117" s="185"/>
      <c r="AF117" s="185"/>
      <c r="AG117" s="185"/>
      <c r="AH117" s="185"/>
    </row>
    <row r="118" spans="1:34" s="12" customFormat="1" ht="15" customHeight="1" x14ac:dyDescent="0.3">
      <c r="A118" s="86"/>
      <c r="B118" s="86" t="s">
        <v>171</v>
      </c>
      <c r="C118" s="72">
        <f t="shared" ref="C118:I118" si="29">SUM(C12,C54,C84,C98)</f>
        <v>0</v>
      </c>
      <c r="D118" s="73">
        <f t="shared" si="29"/>
        <v>0</v>
      </c>
      <c r="E118" s="73">
        <f t="shared" si="29"/>
        <v>0</v>
      </c>
      <c r="F118" s="73">
        <f t="shared" si="29"/>
        <v>0</v>
      </c>
      <c r="G118" s="73">
        <f t="shared" si="29"/>
        <v>0</v>
      </c>
      <c r="H118" s="73">
        <f t="shared" si="29"/>
        <v>0</v>
      </c>
      <c r="I118" s="74">
        <f t="shared" si="29"/>
        <v>0</v>
      </c>
      <c r="J118" s="228"/>
      <c r="K118" s="64">
        <f t="shared" si="19"/>
        <v>0</v>
      </c>
      <c r="L118" s="236"/>
      <c r="M118" s="255">
        <f>SUM(M12,M54,M84,M98)</f>
        <v>0</v>
      </c>
      <c r="N118" s="236"/>
      <c r="O118" s="87">
        <f t="shared" si="20"/>
        <v>0</v>
      </c>
      <c r="P118" s="95" t="s">
        <v>172</v>
      </c>
      <c r="Q118" s="187"/>
      <c r="R118" s="290"/>
      <c r="S118" s="290"/>
      <c r="T118" s="290"/>
      <c r="U118" s="187"/>
      <c r="V118" s="185"/>
      <c r="W118" s="185"/>
      <c r="X118" s="185"/>
      <c r="Y118" s="185"/>
      <c r="Z118" s="185"/>
      <c r="AA118" s="185"/>
      <c r="AB118" s="185"/>
      <c r="AC118" s="185"/>
      <c r="AD118" s="185"/>
      <c r="AE118" s="185"/>
      <c r="AF118" s="185"/>
      <c r="AG118" s="185"/>
      <c r="AH118" s="185"/>
    </row>
    <row r="119" spans="1:34" s="12" customFormat="1" ht="15" customHeight="1" x14ac:dyDescent="0.3">
      <c r="A119" s="84">
        <v>5</v>
      </c>
      <c r="B119" s="85" t="s">
        <v>173</v>
      </c>
      <c r="C119" s="75">
        <f>ROUND(SUM(C120:C121),2)</f>
        <v>0</v>
      </c>
      <c r="D119" s="76">
        <f t="shared" ref="D119:I119" si="30">ROUND(SUM(D120:D121),2)</f>
        <v>0</v>
      </c>
      <c r="E119" s="76">
        <f t="shared" si="30"/>
        <v>0</v>
      </c>
      <c r="F119" s="76">
        <f t="shared" si="30"/>
        <v>0</v>
      </c>
      <c r="G119" s="76">
        <f t="shared" si="30"/>
        <v>0</v>
      </c>
      <c r="H119" s="76">
        <f t="shared" si="30"/>
        <v>0</v>
      </c>
      <c r="I119" s="77">
        <f t="shared" si="30"/>
        <v>0</v>
      </c>
      <c r="J119" s="228"/>
      <c r="K119" s="64">
        <f>ROUND(SUM(C119:I119),2)</f>
        <v>0</v>
      </c>
      <c r="L119" s="236"/>
      <c r="M119" s="255">
        <f>ROUND(SUM(M120:M121),2)</f>
        <v>0</v>
      </c>
      <c r="N119" s="236"/>
      <c r="O119" s="87">
        <f t="shared" si="20"/>
        <v>0</v>
      </c>
      <c r="P119" s="96" t="s">
        <v>174</v>
      </c>
      <c r="Q119" s="187"/>
      <c r="R119" s="294" t="s">
        <v>175</v>
      </c>
      <c r="S119" s="294"/>
      <c r="T119" s="294"/>
      <c r="U119" s="187"/>
      <c r="V119" s="185"/>
      <c r="W119" s="185"/>
      <c r="X119" s="185"/>
      <c r="Y119" s="185"/>
      <c r="Z119" s="185"/>
      <c r="AA119" s="185"/>
      <c r="AB119" s="185"/>
      <c r="AC119" s="185"/>
      <c r="AD119" s="185"/>
      <c r="AE119" s="185"/>
      <c r="AF119" s="185"/>
      <c r="AG119" s="185"/>
      <c r="AH119" s="185"/>
    </row>
    <row r="120" spans="1:34" s="7" customFormat="1" ht="39" x14ac:dyDescent="0.3">
      <c r="A120" s="245"/>
      <c r="B120" s="137"/>
      <c r="C120" s="138"/>
      <c r="D120" s="139"/>
      <c r="E120" s="139"/>
      <c r="F120" s="140"/>
      <c r="G120" s="140"/>
      <c r="H120" s="140"/>
      <c r="I120" s="140"/>
      <c r="J120" s="230"/>
      <c r="K120" s="155">
        <f>ROUND(SUM(C120:I120),2)</f>
        <v>0</v>
      </c>
      <c r="L120" s="234"/>
      <c r="M120" s="141"/>
      <c r="N120" s="234"/>
      <c r="O120" s="59">
        <f t="shared" si="20"/>
        <v>0</v>
      </c>
      <c r="P120" s="143" t="s">
        <v>176</v>
      </c>
      <c r="Q120" s="174"/>
      <c r="R120" s="294"/>
      <c r="S120" s="294"/>
      <c r="T120" s="294"/>
      <c r="U120" s="174"/>
      <c r="V120" s="187"/>
      <c r="W120" s="187"/>
      <c r="X120" s="187"/>
      <c r="Y120" s="187"/>
      <c r="Z120" s="187"/>
      <c r="AA120" s="187"/>
      <c r="AB120" s="187"/>
      <c r="AC120" s="187"/>
      <c r="AD120" s="187"/>
      <c r="AE120" s="187"/>
      <c r="AF120" s="187"/>
      <c r="AG120" s="187"/>
      <c r="AH120" s="187"/>
    </row>
    <row r="121" spans="1:34" s="2" customFormat="1" ht="16" thickBot="1" x14ac:dyDescent="0.35">
      <c r="A121" s="246"/>
      <c r="B121" s="168"/>
      <c r="C121" s="138"/>
      <c r="D121" s="139"/>
      <c r="E121" s="139"/>
      <c r="F121" s="140"/>
      <c r="G121" s="140"/>
      <c r="H121" s="140"/>
      <c r="I121" s="140"/>
      <c r="J121" s="230"/>
      <c r="K121" s="155">
        <f>ROUND(SUM(C121:I121),2)</f>
        <v>0</v>
      </c>
      <c r="L121" s="234"/>
      <c r="M121" s="142"/>
      <c r="N121" s="234"/>
      <c r="O121" s="98">
        <f t="shared" si="20"/>
        <v>0</v>
      </c>
      <c r="P121" s="144" t="s">
        <v>36</v>
      </c>
      <c r="Q121" s="174"/>
      <c r="R121" s="189" t="s">
        <v>66</v>
      </c>
      <c r="S121" s="185"/>
      <c r="T121" s="185"/>
      <c r="U121" s="174"/>
      <c r="V121" s="174"/>
      <c r="W121" s="174"/>
      <c r="X121" s="174"/>
      <c r="Y121" s="174"/>
      <c r="Z121" s="174"/>
      <c r="AA121" s="174"/>
      <c r="AB121" s="174"/>
      <c r="AC121" s="174"/>
      <c r="AD121" s="174"/>
      <c r="AE121" s="174"/>
      <c r="AF121" s="174"/>
      <c r="AG121" s="174"/>
      <c r="AH121" s="174"/>
    </row>
    <row r="122" spans="1:34" s="2" customFormat="1" ht="16" thickBot="1" x14ac:dyDescent="0.4">
      <c r="A122" s="89"/>
      <c r="B122" s="90" t="s">
        <v>15</v>
      </c>
      <c r="C122" s="78">
        <f>C118+C119</f>
        <v>0</v>
      </c>
      <c r="D122" s="79">
        <f t="shared" ref="D122:I122" si="31">D118+D119</f>
        <v>0</v>
      </c>
      <c r="E122" s="79">
        <f t="shared" si="31"/>
        <v>0</v>
      </c>
      <c r="F122" s="79">
        <f t="shared" si="31"/>
        <v>0</v>
      </c>
      <c r="G122" s="79">
        <f t="shared" si="31"/>
        <v>0</v>
      </c>
      <c r="H122" s="79">
        <f t="shared" si="31"/>
        <v>0</v>
      </c>
      <c r="I122" s="80">
        <f t="shared" si="31"/>
        <v>0</v>
      </c>
      <c r="J122" s="228"/>
      <c r="K122" s="81">
        <f>ROUND(SUM(C122:I122),2)</f>
        <v>0</v>
      </c>
      <c r="L122" s="236"/>
      <c r="M122" s="255">
        <f>M118+M119</f>
        <v>0</v>
      </c>
      <c r="N122" s="236"/>
      <c r="O122" s="88">
        <f>ROUND(K122+M122,2)</f>
        <v>0</v>
      </c>
      <c r="P122" s="17" t="s">
        <v>15</v>
      </c>
      <c r="Q122" s="179"/>
      <c r="R122" s="179"/>
      <c r="S122" s="179"/>
      <c r="T122" s="179"/>
      <c r="U122" s="179"/>
      <c r="V122" s="174"/>
      <c r="W122" s="174"/>
      <c r="X122" s="174"/>
      <c r="Y122" s="174"/>
      <c r="Z122" s="174"/>
      <c r="AA122" s="174"/>
      <c r="AB122" s="174"/>
      <c r="AC122" s="174"/>
      <c r="AD122" s="174"/>
      <c r="AE122" s="174"/>
      <c r="AF122" s="174"/>
      <c r="AG122" s="174"/>
      <c r="AH122" s="174"/>
    </row>
    <row r="123" spans="1:34" s="6" customFormat="1" ht="29" x14ac:dyDescent="0.35">
      <c r="A123" s="191"/>
      <c r="B123" s="192" t="s">
        <v>177</v>
      </c>
      <c r="C123" s="199" t="e">
        <f>#REF!</f>
        <v>#REF!</v>
      </c>
      <c r="D123" s="204" t="e">
        <f>#REF!</f>
        <v>#REF!</v>
      </c>
      <c r="E123" s="204" t="e">
        <f>#REF!</f>
        <v>#REF!</v>
      </c>
      <c r="F123" s="205" t="e">
        <f>#REF!</f>
        <v>#REF!</v>
      </c>
      <c r="G123" s="204" t="e">
        <f>#REF!</f>
        <v>#REF!</v>
      </c>
      <c r="H123" s="205" t="e">
        <f>#REF!</f>
        <v>#REF!</v>
      </c>
      <c r="I123" s="205" t="e">
        <f>#REF!</f>
        <v>#REF!</v>
      </c>
      <c r="J123" s="217"/>
      <c r="K123" s="218" t="e">
        <f>SUM(C123:I123)</f>
        <v>#REF!</v>
      </c>
      <c r="L123" s="215"/>
      <c r="M123" s="262"/>
      <c r="N123" s="215"/>
      <c r="O123" s="265"/>
      <c r="P123" s="267" t="s">
        <v>178</v>
      </c>
      <c r="Q123" s="180"/>
      <c r="R123" s="180"/>
      <c r="S123" s="180"/>
      <c r="T123" s="180"/>
      <c r="U123" s="180"/>
      <c r="V123" s="179"/>
      <c r="W123" s="179"/>
      <c r="X123" s="179"/>
      <c r="Y123" s="179"/>
      <c r="Z123" s="179"/>
      <c r="AA123" s="179"/>
      <c r="AB123" s="179"/>
      <c r="AC123" s="179"/>
      <c r="AD123" s="179"/>
      <c r="AE123" s="179"/>
      <c r="AF123" s="179"/>
      <c r="AG123" s="179"/>
      <c r="AH123" s="179"/>
    </row>
    <row r="124" spans="1:34" s="16" customFormat="1" ht="18.5" x14ac:dyDescent="0.35">
      <c r="A124" s="193"/>
      <c r="B124" s="194" t="s">
        <v>179</v>
      </c>
      <c r="C124" s="200">
        <f>IFERROR(ROUND(C119/C118,4),0)</f>
        <v>0</v>
      </c>
      <c r="D124" s="206">
        <f t="shared" ref="D124:I124" si="32">IFERROR(ROUND(D119/D118,4),0)</f>
        <v>0</v>
      </c>
      <c r="E124" s="206">
        <f t="shared" si="32"/>
        <v>0</v>
      </c>
      <c r="F124" s="206">
        <f t="shared" si="32"/>
        <v>0</v>
      </c>
      <c r="G124" s="206">
        <f t="shared" si="32"/>
        <v>0</v>
      </c>
      <c r="H124" s="206">
        <f t="shared" si="32"/>
        <v>0</v>
      </c>
      <c r="I124" s="207">
        <f t="shared" si="32"/>
        <v>0</v>
      </c>
      <c r="J124" s="219"/>
      <c r="K124" s="91"/>
      <c r="L124" s="257"/>
      <c r="M124" s="263"/>
      <c r="N124" s="259"/>
      <c r="O124" s="263"/>
      <c r="P124" s="266" t="s">
        <v>180</v>
      </c>
      <c r="Q124" s="181"/>
      <c r="R124" s="35" t="s">
        <v>181</v>
      </c>
      <c r="S124" s="36"/>
      <c r="T124" s="36"/>
      <c r="U124" s="181"/>
      <c r="V124" s="242"/>
      <c r="W124" s="242"/>
      <c r="X124" s="242"/>
      <c r="Y124" s="242"/>
      <c r="Z124" s="242"/>
      <c r="AA124" s="242"/>
      <c r="AB124" s="242"/>
      <c r="AC124" s="242"/>
      <c r="AD124" s="242"/>
      <c r="AE124" s="242"/>
      <c r="AF124" s="242"/>
      <c r="AG124" s="242"/>
      <c r="AH124" s="242"/>
    </row>
    <row r="125" spans="1:34" s="16" customFormat="1" ht="33.65" customHeight="1" x14ac:dyDescent="0.35">
      <c r="A125" s="193"/>
      <c r="B125" s="194" t="s">
        <v>182</v>
      </c>
      <c r="C125" s="201" t="e">
        <f t="shared" ref="C125:H125" si="33">C123-C122</f>
        <v>#REF!</v>
      </c>
      <c r="D125" s="208" t="e">
        <f t="shared" si="33"/>
        <v>#REF!</v>
      </c>
      <c r="E125" s="208" t="e">
        <f t="shared" si="33"/>
        <v>#REF!</v>
      </c>
      <c r="F125" s="208" t="e">
        <f t="shared" si="33"/>
        <v>#REF!</v>
      </c>
      <c r="G125" s="208" t="e">
        <f t="shared" si="33"/>
        <v>#REF!</v>
      </c>
      <c r="H125" s="208" t="e">
        <f t="shared" si="33"/>
        <v>#REF!</v>
      </c>
      <c r="I125" s="209" t="e">
        <f>I123-I122</f>
        <v>#REF!</v>
      </c>
      <c r="J125" s="220">
        <f t="shared" ref="J125" si="34">J123-J122</f>
        <v>0</v>
      </c>
      <c r="K125" s="221" t="e">
        <f>K123-K122</f>
        <v>#REF!</v>
      </c>
      <c r="L125" s="258">
        <f t="shared" ref="L125" si="35">L123-L122</f>
        <v>0</v>
      </c>
      <c r="M125" s="263"/>
      <c r="N125" s="260"/>
      <c r="O125" s="263"/>
      <c r="P125" s="266" t="s">
        <v>183</v>
      </c>
      <c r="Q125" s="181"/>
      <c r="R125" s="182" t="s">
        <v>184</v>
      </c>
      <c r="S125" s="181"/>
      <c r="T125" s="181"/>
      <c r="U125" s="181"/>
      <c r="V125" s="242"/>
      <c r="W125" s="242"/>
      <c r="X125" s="242"/>
      <c r="Y125" s="242"/>
      <c r="Z125" s="242"/>
      <c r="AA125" s="242"/>
      <c r="AB125" s="242"/>
      <c r="AC125" s="242"/>
      <c r="AD125" s="242"/>
      <c r="AE125" s="242"/>
      <c r="AF125" s="242"/>
      <c r="AG125" s="242"/>
      <c r="AH125" s="242"/>
    </row>
    <row r="126" spans="1:34" s="5" customFormat="1" ht="19.5" customHeight="1" thickBot="1" x14ac:dyDescent="0.4">
      <c r="A126" s="195"/>
      <c r="B126" s="196" t="s">
        <v>185</v>
      </c>
      <c r="C126" s="202">
        <f>'C-Rescue'!B4</f>
        <v>0</v>
      </c>
      <c r="D126" s="47"/>
      <c r="E126" s="47"/>
      <c r="F126" s="213">
        <f>'C-Rescue'!D4</f>
        <v>0</v>
      </c>
      <c r="G126" s="214"/>
      <c r="H126" s="214"/>
      <c r="I126" s="214"/>
      <c r="J126" s="215"/>
      <c r="K126" s="216">
        <f>C126+F126</f>
        <v>0</v>
      </c>
      <c r="L126" s="222"/>
      <c r="M126" s="97"/>
      <c r="N126" s="261"/>
      <c r="O126" s="97"/>
      <c r="P126" s="266" t="s">
        <v>186</v>
      </c>
      <c r="Q126" s="180"/>
      <c r="R126" s="180"/>
      <c r="S126" s="180"/>
      <c r="T126" s="180"/>
      <c r="U126" s="180"/>
      <c r="V126" s="180"/>
      <c r="W126" s="180"/>
      <c r="X126" s="180"/>
      <c r="Y126" s="180"/>
      <c r="Z126" s="180"/>
      <c r="AA126" s="180"/>
      <c r="AB126" s="180"/>
      <c r="AC126" s="180"/>
      <c r="AD126" s="180"/>
      <c r="AE126" s="180"/>
      <c r="AF126" s="180"/>
      <c r="AG126" s="180"/>
      <c r="AH126" s="180"/>
    </row>
    <row r="127" spans="1:34" s="6" customFormat="1" ht="16" thickBot="1" x14ac:dyDescent="0.4">
      <c r="A127" s="197"/>
      <c r="B127" s="198" t="s">
        <v>187</v>
      </c>
      <c r="C127" s="203" t="e">
        <f>SUM(C123,C126)</f>
        <v>#REF!</v>
      </c>
      <c r="D127" s="210" t="e">
        <f>SUM(D123,D126)</f>
        <v>#REF!</v>
      </c>
      <c r="E127" s="210" t="e">
        <f>SUM(E123,E126)</f>
        <v>#REF!</v>
      </c>
      <c r="F127" s="210" t="e">
        <f>SUM(F123,F126)</f>
        <v>#REF!</v>
      </c>
      <c r="G127" s="211" t="e">
        <f t="shared" ref="G127:H127" si="36">SUM(G123,G126)</f>
        <v>#REF!</v>
      </c>
      <c r="H127" s="211" t="e">
        <f t="shared" si="36"/>
        <v>#REF!</v>
      </c>
      <c r="I127" s="212" t="e">
        <f>SUM(I123,I126)</f>
        <v>#REF!</v>
      </c>
      <c r="J127" s="222"/>
      <c r="K127" s="223" t="e">
        <f>K123+K126</f>
        <v>#REF!</v>
      </c>
      <c r="L127" s="224"/>
      <c r="M127" s="264"/>
      <c r="N127" s="224"/>
      <c r="O127" s="264"/>
      <c r="P127" s="266" t="s">
        <v>188</v>
      </c>
      <c r="Q127" s="180"/>
      <c r="R127" s="180"/>
      <c r="S127" s="180"/>
      <c r="T127" s="180"/>
      <c r="U127" s="180"/>
      <c r="V127" s="179"/>
      <c r="W127" s="179"/>
      <c r="X127" s="179"/>
      <c r="Y127" s="179"/>
      <c r="Z127" s="179"/>
      <c r="AA127" s="179"/>
      <c r="AB127" s="179"/>
      <c r="AC127" s="179"/>
      <c r="AD127" s="179"/>
      <c r="AE127" s="179"/>
      <c r="AF127" s="179"/>
      <c r="AG127" s="179"/>
      <c r="AH127" s="179"/>
    </row>
    <row r="128" spans="1:34" s="5" customFormat="1" ht="40.5" customHeight="1" x14ac:dyDescent="0.3">
      <c r="A128" s="169"/>
      <c r="B128" s="170"/>
      <c r="C128" s="170"/>
      <c r="D128" s="171"/>
      <c r="E128" s="171"/>
      <c r="F128" s="171"/>
      <c r="G128" s="171"/>
      <c r="H128" s="171"/>
      <c r="I128" s="171"/>
      <c r="J128" s="171"/>
      <c r="K128" s="171"/>
      <c r="L128" s="171"/>
      <c r="M128" s="171"/>
      <c r="N128" s="171"/>
      <c r="O128" s="171"/>
      <c r="P128" s="171"/>
      <c r="Q128" s="174"/>
      <c r="R128" s="174"/>
      <c r="S128" s="174"/>
      <c r="T128" s="174"/>
      <c r="U128" s="174"/>
      <c r="V128" s="180"/>
      <c r="W128" s="180"/>
      <c r="X128" s="180"/>
      <c r="Y128" s="180"/>
      <c r="Z128" s="180"/>
      <c r="AA128" s="180"/>
      <c r="AB128" s="180"/>
      <c r="AC128" s="180"/>
      <c r="AD128" s="180"/>
      <c r="AE128" s="180"/>
      <c r="AF128" s="180"/>
      <c r="AG128" s="180"/>
      <c r="AH128" s="180"/>
    </row>
    <row r="129" spans="1:34" s="2" customFormat="1" ht="87" customHeight="1" x14ac:dyDescent="0.3">
      <c r="A129" s="169"/>
      <c r="B129" s="134" t="s">
        <v>189</v>
      </c>
      <c r="C129" s="288"/>
      <c r="D129" s="288"/>
      <c r="E129" s="288"/>
      <c r="F129" s="288"/>
      <c r="G129" s="288"/>
      <c r="H129" s="288"/>
      <c r="I129" s="288"/>
      <c r="J129" s="288"/>
      <c r="K129" s="288"/>
      <c r="L129" s="288"/>
      <c r="M129" s="288"/>
      <c r="N129" s="288"/>
      <c r="O129" s="288"/>
      <c r="P129" s="289"/>
      <c r="Q129" s="174"/>
      <c r="R129" s="174"/>
      <c r="S129" s="174"/>
      <c r="T129" s="174"/>
      <c r="U129" s="174"/>
      <c r="V129" s="174"/>
      <c r="W129" s="174"/>
      <c r="X129" s="174"/>
      <c r="Y129" s="174"/>
      <c r="Z129" s="174"/>
      <c r="AA129" s="174"/>
      <c r="AB129" s="174"/>
      <c r="AC129" s="174"/>
      <c r="AD129" s="174"/>
      <c r="AE129" s="174"/>
      <c r="AF129" s="174"/>
      <c r="AG129" s="174"/>
      <c r="AH129" s="174"/>
    </row>
    <row r="130" spans="1:34" s="2" customFormat="1" ht="10.9" customHeight="1" x14ac:dyDescent="0.3">
      <c r="A130" s="169"/>
      <c r="B130" s="173"/>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row>
    <row r="131" spans="1:34" s="2" customFormat="1" x14ac:dyDescent="0.3">
      <c r="A131" s="169"/>
      <c r="B131" s="175" t="s">
        <v>190</v>
      </c>
      <c r="C131" s="176"/>
      <c r="D131" s="176"/>
      <c r="E131" s="176"/>
      <c r="F131" s="176"/>
      <c r="G131" s="176"/>
      <c r="H131" s="176"/>
      <c r="I131" s="176"/>
      <c r="J131" s="176"/>
      <c r="K131" s="176"/>
      <c r="L131" s="176"/>
      <c r="M131" s="176"/>
      <c r="N131" s="176"/>
      <c r="O131" s="176"/>
      <c r="P131" s="174"/>
      <c r="Q131" s="174"/>
      <c r="R131" s="174"/>
      <c r="S131" s="174"/>
      <c r="T131" s="174"/>
      <c r="U131" s="174"/>
      <c r="V131" s="174"/>
      <c r="W131" s="174"/>
      <c r="X131" s="174"/>
      <c r="Y131" s="174"/>
      <c r="Z131" s="174"/>
      <c r="AA131" s="174"/>
      <c r="AB131" s="174"/>
      <c r="AC131" s="174"/>
      <c r="AD131" s="174"/>
      <c r="AE131" s="174"/>
      <c r="AF131" s="174"/>
      <c r="AG131" s="174"/>
      <c r="AH131" s="174"/>
    </row>
    <row r="132" spans="1:34" s="2" customFormat="1" ht="10.15" hidden="1" customHeight="1" x14ac:dyDescent="0.35">
      <c r="A132" s="172"/>
      <c r="B132"/>
      <c r="C132"/>
      <c r="D132"/>
      <c r="E132"/>
      <c r="F132" s="177"/>
      <c r="G132" s="177"/>
      <c r="H132" s="177"/>
      <c r="I132" s="177"/>
      <c r="J132" s="177"/>
      <c r="K132" s="177"/>
      <c r="L132" s="177"/>
      <c r="M132" s="177"/>
      <c r="N132" s="177"/>
      <c r="O132" s="177"/>
      <c r="P132" s="177"/>
      <c r="Q132" s="177"/>
      <c r="R132" s="177"/>
      <c r="S132" s="177"/>
      <c r="T132" s="177"/>
      <c r="U132" s="177"/>
      <c r="V132" s="174"/>
      <c r="W132" s="174"/>
      <c r="X132" s="174"/>
      <c r="Y132" s="174"/>
      <c r="Z132" s="174"/>
      <c r="AA132" s="174"/>
      <c r="AB132" s="174"/>
      <c r="AC132" s="174"/>
      <c r="AD132" s="174"/>
      <c r="AE132" s="174"/>
      <c r="AF132" s="174"/>
      <c r="AG132" s="174"/>
      <c r="AH132" s="174"/>
    </row>
    <row r="133" spans="1:34" x14ac:dyDescent="0.35">
      <c r="A133" s="172"/>
      <c r="B133" s="135" t="s">
        <v>191</v>
      </c>
      <c r="C133" s="136"/>
      <c r="D133" s="159"/>
      <c r="E133" s="160"/>
      <c r="F133" s="176"/>
      <c r="G133" s="176"/>
      <c r="H133" s="176"/>
      <c r="I133" s="176"/>
      <c r="J133" s="177"/>
      <c r="K133" s="177"/>
      <c r="L133" s="177"/>
      <c r="M133" s="177"/>
      <c r="N133" s="177"/>
      <c r="O133" s="177"/>
      <c r="P133" s="177"/>
      <c r="Q133" s="177"/>
      <c r="R133" s="177"/>
      <c r="S133" s="177"/>
      <c r="T133" s="177"/>
    </row>
    <row r="134" spans="1:34" x14ac:dyDescent="0.35">
      <c r="A134" s="172"/>
      <c r="B134" s="135" t="s">
        <v>14</v>
      </c>
      <c r="C134" s="136"/>
      <c r="D134" s="159"/>
      <c r="E134" s="160"/>
      <c r="F134" s="176"/>
      <c r="G134" s="176"/>
      <c r="H134" s="176"/>
      <c r="I134" s="176"/>
      <c r="J134" s="178"/>
      <c r="K134" s="178"/>
      <c r="L134" s="178"/>
      <c r="M134" s="178"/>
      <c r="N134" s="178"/>
      <c r="O134" s="177"/>
      <c r="P134" s="177"/>
      <c r="Q134" s="177"/>
      <c r="R134" s="177"/>
      <c r="S134" s="177"/>
      <c r="T134" s="177"/>
    </row>
    <row r="135" spans="1:34" x14ac:dyDescent="0.35">
      <c r="A135" s="172"/>
      <c r="B135" s="135" t="s">
        <v>192</v>
      </c>
      <c r="C135" s="269"/>
      <c r="D135" s="159"/>
      <c r="E135" s="160"/>
      <c r="F135" s="174"/>
      <c r="G135" s="174"/>
      <c r="H135" s="174"/>
      <c r="I135" s="174"/>
      <c r="J135" s="174"/>
      <c r="K135" s="174"/>
      <c r="L135" s="174"/>
      <c r="M135" s="174"/>
      <c r="N135" s="174"/>
      <c r="O135" s="177"/>
      <c r="P135" s="177"/>
      <c r="Q135" s="177"/>
      <c r="R135" s="177"/>
      <c r="S135" s="177"/>
      <c r="T135" s="177"/>
    </row>
    <row r="136" spans="1:34" x14ac:dyDescent="0.35">
      <c r="A136" s="172"/>
      <c r="B136" s="135" t="s">
        <v>193</v>
      </c>
      <c r="C136" s="136"/>
      <c r="D136" s="159"/>
      <c r="E136" s="160"/>
      <c r="F136" s="174"/>
      <c r="G136" s="174"/>
      <c r="H136" s="174"/>
      <c r="I136" s="174"/>
      <c r="J136" s="174"/>
      <c r="K136" s="174"/>
      <c r="L136" s="174"/>
      <c r="M136" s="174"/>
      <c r="N136" s="174"/>
      <c r="O136" s="177"/>
      <c r="P136" s="177"/>
      <c r="Q136" s="177"/>
      <c r="R136" s="177"/>
      <c r="S136" s="177"/>
      <c r="T136" s="177"/>
    </row>
    <row r="137" spans="1:34" x14ac:dyDescent="0.35">
      <c r="A137" s="172"/>
      <c r="B137" s="177"/>
      <c r="C137" s="177"/>
      <c r="D137" s="177"/>
      <c r="E137" s="177"/>
      <c r="F137" s="177"/>
      <c r="G137" s="177"/>
      <c r="H137" s="177"/>
      <c r="I137" s="177"/>
      <c r="J137" s="177"/>
      <c r="K137" s="177"/>
      <c r="L137" s="177"/>
      <c r="M137" s="177"/>
      <c r="N137" s="177"/>
      <c r="O137" s="177"/>
      <c r="P137" s="177"/>
      <c r="Q137" s="177"/>
      <c r="R137" s="177"/>
      <c r="S137" s="177"/>
      <c r="T137" s="177"/>
    </row>
    <row r="138" spans="1:34" x14ac:dyDescent="0.35">
      <c r="A138" s="172"/>
      <c r="B138" s="177"/>
      <c r="C138" s="177"/>
      <c r="D138" s="177"/>
      <c r="E138" s="177"/>
      <c r="F138" s="177"/>
      <c r="G138" s="177"/>
      <c r="H138" s="177"/>
      <c r="I138" s="177"/>
      <c r="J138" s="177"/>
      <c r="K138" s="177"/>
      <c r="L138" s="177"/>
      <c r="M138" s="177"/>
      <c r="N138" s="177"/>
      <c r="O138" s="177"/>
      <c r="P138" s="177"/>
      <c r="Q138" s="177"/>
      <c r="R138" s="177"/>
      <c r="S138" s="177"/>
      <c r="T138" s="177"/>
    </row>
    <row r="139" spans="1:34" x14ac:dyDescent="0.35">
      <c r="A139" s="172"/>
      <c r="B139" s="177"/>
      <c r="C139" s="177"/>
      <c r="D139" s="177"/>
      <c r="E139" s="177"/>
      <c r="F139" s="177"/>
      <c r="G139" s="177"/>
      <c r="H139" s="177"/>
      <c r="I139" s="177"/>
      <c r="J139" s="177"/>
      <c r="K139" s="177"/>
      <c r="L139" s="177"/>
      <c r="M139" s="177"/>
      <c r="N139" s="177"/>
      <c r="O139" s="177"/>
      <c r="P139" s="177"/>
      <c r="Q139" s="177"/>
      <c r="R139" s="177"/>
      <c r="S139" s="177"/>
      <c r="T139" s="177"/>
    </row>
    <row r="140" spans="1:34" x14ac:dyDescent="0.35">
      <c r="A140" s="172"/>
      <c r="B140" s="177"/>
      <c r="C140" s="177"/>
      <c r="D140" s="177"/>
      <c r="E140" s="177"/>
      <c r="F140" s="177"/>
      <c r="G140" s="177"/>
      <c r="H140" s="177"/>
      <c r="I140" s="177"/>
      <c r="J140" s="177"/>
      <c r="K140" s="177"/>
      <c r="L140" s="177"/>
      <c r="M140" s="177"/>
      <c r="N140" s="177"/>
      <c r="O140" s="177"/>
      <c r="P140" s="177"/>
      <c r="Q140" s="177"/>
      <c r="R140" s="177"/>
      <c r="S140" s="177"/>
      <c r="T140" s="177"/>
    </row>
    <row r="141" spans="1:34" x14ac:dyDescent="0.35">
      <c r="A141" s="172"/>
      <c r="B141" s="177"/>
      <c r="C141" s="177"/>
      <c r="D141" s="177"/>
      <c r="E141" s="177"/>
      <c r="F141" s="177"/>
      <c r="G141" s="177"/>
      <c r="H141" s="177"/>
      <c r="I141" s="177"/>
      <c r="J141" s="177"/>
      <c r="K141" s="177"/>
      <c r="L141" s="177"/>
      <c r="M141" s="177"/>
      <c r="N141" s="177"/>
      <c r="O141" s="177"/>
      <c r="P141" s="177"/>
      <c r="Q141" s="177"/>
      <c r="R141" s="177"/>
      <c r="S141" s="177"/>
      <c r="T141" s="177"/>
    </row>
    <row r="142" spans="1:34" x14ac:dyDescent="0.35">
      <c r="A142" s="172"/>
      <c r="B142" s="177"/>
      <c r="C142" s="177"/>
      <c r="D142" s="177"/>
      <c r="E142" s="177"/>
      <c r="F142" s="177"/>
      <c r="G142" s="177"/>
      <c r="H142" s="177"/>
      <c r="I142" s="177"/>
      <c r="J142" s="177"/>
      <c r="K142" s="177"/>
      <c r="L142" s="177"/>
      <c r="M142" s="177"/>
      <c r="N142" s="177"/>
      <c r="O142" s="177"/>
      <c r="P142" s="177"/>
      <c r="Q142" s="177"/>
      <c r="R142" s="177"/>
      <c r="S142" s="177"/>
      <c r="T142" s="177"/>
    </row>
    <row r="143" spans="1:34" x14ac:dyDescent="0.35">
      <c r="A143" s="172"/>
      <c r="B143" s="177"/>
      <c r="C143" s="177"/>
      <c r="D143" s="177"/>
      <c r="E143" s="177"/>
      <c r="F143" s="177"/>
      <c r="G143" s="177"/>
      <c r="H143" s="177"/>
      <c r="I143" s="177"/>
      <c r="J143" s="177"/>
      <c r="K143" s="177"/>
      <c r="L143" s="177"/>
      <c r="M143" s="177"/>
      <c r="N143" s="177"/>
      <c r="O143" s="177"/>
      <c r="P143" s="177"/>
      <c r="Q143" s="177"/>
      <c r="R143" s="177"/>
      <c r="S143" s="177"/>
      <c r="T143" s="177"/>
    </row>
    <row r="144" spans="1:34" x14ac:dyDescent="0.35">
      <c r="A144" s="172"/>
      <c r="B144" s="177"/>
      <c r="C144" s="177"/>
      <c r="D144" s="177"/>
      <c r="E144" s="177"/>
      <c r="F144" s="177"/>
      <c r="G144" s="177"/>
      <c r="H144" s="177"/>
      <c r="I144" s="177"/>
      <c r="J144" s="177"/>
      <c r="K144" s="177"/>
      <c r="L144" s="177"/>
      <c r="M144" s="177"/>
      <c r="N144" s="177"/>
      <c r="O144" s="177"/>
      <c r="P144" s="177"/>
      <c r="Q144" s="177"/>
      <c r="R144" s="177"/>
      <c r="S144" s="177"/>
      <c r="T144" s="177"/>
    </row>
    <row r="145" spans="1:20" x14ac:dyDescent="0.35">
      <c r="A145" s="172"/>
      <c r="B145" s="177"/>
      <c r="C145" s="177"/>
      <c r="D145" s="177"/>
      <c r="E145" s="177"/>
      <c r="F145" s="177"/>
      <c r="G145" s="177"/>
      <c r="H145" s="177"/>
      <c r="I145" s="177"/>
      <c r="J145" s="177"/>
      <c r="K145" s="177"/>
      <c r="L145" s="177"/>
      <c r="M145" s="177"/>
      <c r="N145" s="177"/>
      <c r="O145" s="177"/>
      <c r="P145" s="177"/>
      <c r="Q145" s="177"/>
      <c r="R145" s="177"/>
      <c r="S145" s="177"/>
      <c r="T145" s="177"/>
    </row>
    <row r="146" spans="1:20" s="177" customFormat="1" x14ac:dyDescent="0.35">
      <c r="A146" s="172"/>
    </row>
    <row r="147" spans="1:20" s="177" customFormat="1" x14ac:dyDescent="0.35">
      <c r="A147" s="172"/>
    </row>
    <row r="148" spans="1:20" s="177" customFormat="1" x14ac:dyDescent="0.35">
      <c r="A148" s="172"/>
    </row>
    <row r="149" spans="1:20" s="177" customFormat="1" x14ac:dyDescent="0.35">
      <c r="A149" s="172"/>
    </row>
    <row r="150" spans="1:20" s="177" customFormat="1" x14ac:dyDescent="0.35">
      <c r="A150" s="172"/>
    </row>
    <row r="151" spans="1:20" s="177" customFormat="1" x14ac:dyDescent="0.35">
      <c r="A151" s="172"/>
    </row>
    <row r="152" spans="1:20" s="177" customFormat="1" x14ac:dyDescent="0.35">
      <c r="A152" s="172"/>
    </row>
    <row r="153" spans="1:20" s="177" customFormat="1" x14ac:dyDescent="0.35">
      <c r="A153" s="172"/>
    </row>
    <row r="154" spans="1:20" s="177" customFormat="1" x14ac:dyDescent="0.35">
      <c r="A154" s="172"/>
    </row>
    <row r="155" spans="1:20" s="177" customFormat="1" x14ac:dyDescent="0.35">
      <c r="A155" s="172"/>
    </row>
    <row r="156" spans="1:20" s="177" customFormat="1" x14ac:dyDescent="0.35">
      <c r="A156" s="172"/>
    </row>
    <row r="157" spans="1:20" s="177" customFormat="1" x14ac:dyDescent="0.35">
      <c r="A157" s="172"/>
    </row>
    <row r="158" spans="1:20" s="177" customFormat="1" x14ac:dyDescent="0.35">
      <c r="A158" s="172"/>
    </row>
    <row r="159" spans="1:20" s="177" customFormat="1" x14ac:dyDescent="0.35">
      <c r="A159" s="172"/>
    </row>
    <row r="160" spans="1:20" s="177" customFormat="1" x14ac:dyDescent="0.35">
      <c r="A160" s="172"/>
    </row>
    <row r="161" spans="1:1" s="177" customFormat="1" x14ac:dyDescent="0.35">
      <c r="A161" s="172"/>
    </row>
    <row r="162" spans="1:1" s="177" customFormat="1" x14ac:dyDescent="0.35">
      <c r="A162" s="172"/>
    </row>
    <row r="163" spans="1:1" s="177" customFormat="1" x14ac:dyDescent="0.35">
      <c r="A163" s="172"/>
    </row>
    <row r="164" spans="1:1" s="177" customFormat="1" x14ac:dyDescent="0.35">
      <c r="A164" s="172"/>
    </row>
    <row r="165" spans="1:1" s="177" customFormat="1" x14ac:dyDescent="0.35">
      <c r="A165" s="172"/>
    </row>
    <row r="166" spans="1:1" s="177" customFormat="1" x14ac:dyDescent="0.35">
      <c r="A166" s="172"/>
    </row>
    <row r="167" spans="1:1" s="177" customFormat="1" x14ac:dyDescent="0.35">
      <c r="A167" s="172"/>
    </row>
    <row r="168" spans="1:1" s="177" customFormat="1" x14ac:dyDescent="0.35">
      <c r="A168" s="172"/>
    </row>
    <row r="169" spans="1:1" s="177" customFormat="1" x14ac:dyDescent="0.35">
      <c r="A169" s="172"/>
    </row>
    <row r="170" spans="1:1" s="177" customFormat="1" x14ac:dyDescent="0.35">
      <c r="A170" s="172"/>
    </row>
    <row r="171" spans="1:1" s="177" customFormat="1" x14ac:dyDescent="0.35">
      <c r="A171" s="172"/>
    </row>
    <row r="172" spans="1:1" s="177" customFormat="1" x14ac:dyDescent="0.35">
      <c r="A172" s="172"/>
    </row>
    <row r="173" spans="1:1" s="177" customFormat="1" x14ac:dyDescent="0.35">
      <c r="A173" s="172"/>
    </row>
    <row r="174" spans="1:1" s="177" customFormat="1" x14ac:dyDescent="0.35">
      <c r="A174" s="172"/>
    </row>
    <row r="175" spans="1:1" s="177" customFormat="1" x14ac:dyDescent="0.35">
      <c r="A175" s="172"/>
    </row>
    <row r="176" spans="1:1" s="177" customFormat="1" x14ac:dyDescent="0.35">
      <c r="A176" s="172"/>
    </row>
    <row r="177" spans="1:1" s="177" customFormat="1" x14ac:dyDescent="0.35">
      <c r="A177" s="172"/>
    </row>
    <row r="178" spans="1:1" s="177" customFormat="1" x14ac:dyDescent="0.35">
      <c r="A178" s="172"/>
    </row>
    <row r="179" spans="1:1" s="177" customFormat="1" x14ac:dyDescent="0.35">
      <c r="A179" s="172"/>
    </row>
    <row r="180" spans="1:1" s="177" customFormat="1" x14ac:dyDescent="0.35">
      <c r="A180" s="172"/>
    </row>
    <row r="181" spans="1:1" s="177" customFormat="1" x14ac:dyDescent="0.35">
      <c r="A181" s="172"/>
    </row>
    <row r="182" spans="1:1" s="177" customFormat="1" x14ac:dyDescent="0.35">
      <c r="A182" s="172"/>
    </row>
    <row r="183" spans="1:1" s="177" customFormat="1" x14ac:dyDescent="0.35">
      <c r="A183" s="172"/>
    </row>
    <row r="184" spans="1:1" s="177" customFormat="1" x14ac:dyDescent="0.35">
      <c r="A184" s="172"/>
    </row>
    <row r="185" spans="1:1" s="177" customFormat="1" x14ac:dyDescent="0.35">
      <c r="A185" s="172"/>
    </row>
    <row r="186" spans="1:1" s="177" customFormat="1" x14ac:dyDescent="0.35">
      <c r="A186" s="172"/>
    </row>
    <row r="187" spans="1:1" s="177" customFormat="1" x14ac:dyDescent="0.35">
      <c r="A187" s="172"/>
    </row>
    <row r="188" spans="1:1" s="177" customFormat="1" x14ac:dyDescent="0.35">
      <c r="A188" s="172"/>
    </row>
    <row r="189" spans="1:1" s="177" customFormat="1" x14ac:dyDescent="0.35">
      <c r="A189" s="172"/>
    </row>
    <row r="190" spans="1:1" s="177" customFormat="1" x14ac:dyDescent="0.35">
      <c r="A190" s="172"/>
    </row>
    <row r="191" spans="1:1" s="177" customFormat="1" x14ac:dyDescent="0.35">
      <c r="A191" s="172"/>
    </row>
    <row r="192" spans="1:1" s="177" customFormat="1" x14ac:dyDescent="0.35">
      <c r="A192" s="172"/>
    </row>
    <row r="193" spans="1:1" s="177" customFormat="1" x14ac:dyDescent="0.35">
      <c r="A193" s="172"/>
    </row>
    <row r="194" spans="1:1" s="177" customFormat="1" x14ac:dyDescent="0.35">
      <c r="A194" s="172"/>
    </row>
    <row r="195" spans="1:1" s="177" customFormat="1" x14ac:dyDescent="0.35">
      <c r="A195" s="172"/>
    </row>
    <row r="196" spans="1:1" s="177" customFormat="1" x14ac:dyDescent="0.35">
      <c r="A196" s="172"/>
    </row>
    <row r="197" spans="1:1" s="177" customFormat="1" x14ac:dyDescent="0.35">
      <c r="A197" s="172"/>
    </row>
    <row r="198" spans="1:1" s="177" customFormat="1" x14ac:dyDescent="0.35">
      <c r="A198" s="172"/>
    </row>
    <row r="199" spans="1:1" s="177" customFormat="1" x14ac:dyDescent="0.35">
      <c r="A199" s="172"/>
    </row>
    <row r="200" spans="1:1" s="177" customFormat="1" x14ac:dyDescent="0.35">
      <c r="A200" s="172"/>
    </row>
    <row r="201" spans="1:1" s="177" customFormat="1" x14ac:dyDescent="0.35">
      <c r="A201" s="172"/>
    </row>
    <row r="202" spans="1:1" s="177" customFormat="1" x14ac:dyDescent="0.35">
      <c r="A202" s="172"/>
    </row>
    <row r="203" spans="1:1" s="177" customFormat="1" x14ac:dyDescent="0.35">
      <c r="A203" s="172"/>
    </row>
    <row r="204" spans="1:1" s="177" customFormat="1" x14ac:dyDescent="0.35">
      <c r="A204" s="172"/>
    </row>
    <row r="205" spans="1:1" s="177" customFormat="1" x14ac:dyDescent="0.35">
      <c r="A205" s="172"/>
    </row>
    <row r="206" spans="1:1" s="177" customFormat="1" x14ac:dyDescent="0.35">
      <c r="A206" s="172"/>
    </row>
    <row r="207" spans="1:1" s="177" customFormat="1" x14ac:dyDescent="0.35">
      <c r="A207" s="172"/>
    </row>
    <row r="208" spans="1:1" s="177" customFormat="1" x14ac:dyDescent="0.35">
      <c r="A208" s="172"/>
    </row>
    <row r="209" spans="1:1" s="177" customFormat="1" x14ac:dyDescent="0.35">
      <c r="A209" s="172"/>
    </row>
    <row r="210" spans="1:1" s="177" customFormat="1" x14ac:dyDescent="0.35">
      <c r="A210" s="172"/>
    </row>
    <row r="211" spans="1:1" s="177" customFormat="1" x14ac:dyDescent="0.35">
      <c r="A211" s="172"/>
    </row>
    <row r="212" spans="1:1" s="177" customFormat="1" x14ac:dyDescent="0.35">
      <c r="A212" s="172"/>
    </row>
    <row r="213" spans="1:1" s="177" customFormat="1" x14ac:dyDescent="0.35">
      <c r="A213" s="172"/>
    </row>
    <row r="214" spans="1:1" s="177" customFormat="1" x14ac:dyDescent="0.35">
      <c r="A214" s="172"/>
    </row>
    <row r="215" spans="1:1" s="177" customFormat="1" x14ac:dyDescent="0.35">
      <c r="A215" s="172"/>
    </row>
    <row r="216" spans="1:1" s="177" customFormat="1" x14ac:dyDescent="0.35">
      <c r="A216" s="172"/>
    </row>
    <row r="217" spans="1:1" s="177" customFormat="1" x14ac:dyDescent="0.35">
      <c r="A217" s="172"/>
    </row>
    <row r="218" spans="1:1" s="177" customFormat="1" x14ac:dyDescent="0.35">
      <c r="A218" s="172"/>
    </row>
    <row r="219" spans="1:1" s="177" customFormat="1" x14ac:dyDescent="0.35">
      <c r="A219" s="172"/>
    </row>
    <row r="220" spans="1:1" s="177" customFormat="1" x14ac:dyDescent="0.35">
      <c r="A220" s="172"/>
    </row>
    <row r="221" spans="1:1" s="177" customFormat="1" x14ac:dyDescent="0.35">
      <c r="A221" s="172"/>
    </row>
    <row r="222" spans="1:1" s="177" customFormat="1" x14ac:dyDescent="0.35">
      <c r="A222" s="172"/>
    </row>
  </sheetData>
  <sheetProtection formatColumns="0" formatRows="0" selectLockedCells="1"/>
  <conditionalFormatting sqref="C124">
    <cfRule type="expression" dxfId="10" priority="20">
      <formula>$C$124&gt;O9</formula>
    </cfRule>
  </conditionalFormatting>
  <conditionalFormatting sqref="C125:I125">
    <cfRule type="cellIs" dxfId="9" priority="11" operator="notEqual">
      <formula>0</formula>
    </cfRule>
  </conditionalFormatting>
  <conditionalFormatting sqref="D124">
    <cfRule type="expression" dxfId="8" priority="19">
      <formula>$D$124&gt;O9</formula>
    </cfRule>
  </conditionalFormatting>
  <conditionalFormatting sqref="E124">
    <cfRule type="expression" dxfId="7" priority="18">
      <formula>$E$124&gt;O9</formula>
    </cfRule>
  </conditionalFormatting>
  <conditionalFormatting sqref="F124:I124">
    <cfRule type="expression" dxfId="6" priority="10">
      <formula>$F$124&gt;O9</formula>
    </cfRule>
  </conditionalFormatting>
  <conditionalFormatting sqref="K125">
    <cfRule type="cellIs" dxfId="5" priority="8" operator="notEqual">
      <formula>0</formula>
    </cfRule>
  </conditionalFormatting>
  <conditionalFormatting sqref="P9">
    <cfRule type="expression" dxfId="4" priority="1">
      <formula>$O$9&gt;10%</formula>
    </cfRule>
  </conditionalFormatting>
  <dataValidations count="1">
    <dataValidation type="decimal" operator="greaterThanOrEqual" allowBlank="1" showInputMessage="1" showErrorMessage="1" sqref="K112:K122 L112:N121 K62:N111 K31:K61 L14:N61 C14:J121" xr:uid="{6AF9FFF6-60A8-45CB-9474-6FF557CA5CE5}">
      <formula1>0</formula1>
    </dataValidation>
  </dataValidations>
  <printOptions horizontalCentered="1"/>
  <pageMargins left="0.25" right="0.25" top="0.25" bottom="0.25" header="0.3" footer="0.25"/>
  <pageSetup scale="76" fitToWidth="2" orientation="landscape" r:id="rId1"/>
  <headerFooter>
    <oddHeader>&amp;R&amp;10page &amp;P</oddHeader>
    <oddFooter>&amp;L&amp;"-,Italic"&amp;10&amp;D&amp;R&amp;"-,Italic"&amp;10p. &amp;P of &amp;N</oddFooter>
  </headerFooter>
  <rowBreaks count="3" manualBreakCount="3">
    <brk id="46" max="11" man="1"/>
    <brk id="90" max="11" man="1"/>
    <brk id="127"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1A717-B6C6-4844-B6EF-ED864BC4B1B8}">
  <dimension ref="A1:I126"/>
  <sheetViews>
    <sheetView showGridLines="0" zoomScaleNormal="100" zoomScaleSheetLayoutView="75" workbookViewId="0">
      <selection activeCell="B11" sqref="B11"/>
    </sheetView>
  </sheetViews>
  <sheetFormatPr defaultColWidth="8.81640625" defaultRowHeight="15.5" x14ac:dyDescent="0.35"/>
  <cols>
    <col min="1" max="1" width="4.1796875" style="14" customWidth="1"/>
    <col min="2" max="2" width="41.1796875" customWidth="1"/>
    <col min="3" max="3" width="14" customWidth="1"/>
    <col min="4" max="4" width="49.7265625" customWidth="1"/>
    <col min="5" max="5" width="2.54296875" customWidth="1"/>
    <col min="6" max="6" width="54.54296875" customWidth="1"/>
    <col min="7" max="7" width="39.453125" customWidth="1"/>
    <col min="9" max="9" width="6.453125" customWidth="1"/>
  </cols>
  <sheetData>
    <row r="1" spans="1:9" s="2" customFormat="1" ht="58.5" customHeight="1" x14ac:dyDescent="0.5">
      <c r="A1" s="373" t="s">
        <v>278</v>
      </c>
      <c r="B1" s="374"/>
      <c r="C1" s="374"/>
      <c r="D1" s="374"/>
      <c r="E1" s="321"/>
      <c r="F1" s="375" t="s">
        <v>277</v>
      </c>
      <c r="G1" s="376"/>
      <c r="H1" s="376"/>
      <c r="I1" s="376"/>
    </row>
    <row r="2" spans="1:9" s="2" customFormat="1" ht="18.649999999999999" customHeight="1" x14ac:dyDescent="0.5">
      <c r="A2" s="377" t="s">
        <v>219</v>
      </c>
      <c r="B2" s="378"/>
      <c r="C2" s="378"/>
      <c r="D2" s="379"/>
      <c r="E2" s="322"/>
      <c r="F2" s="376"/>
      <c r="G2" s="376"/>
      <c r="H2" s="376"/>
      <c r="I2" s="376"/>
    </row>
    <row r="3" spans="1:9" s="2" customFormat="1" ht="18.649999999999999" customHeight="1" x14ac:dyDescent="0.5">
      <c r="A3" s="377" t="s">
        <v>260</v>
      </c>
      <c r="B3" s="378" t="s">
        <v>261</v>
      </c>
      <c r="C3" s="378"/>
      <c r="D3" s="379"/>
      <c r="E3" s="322"/>
      <c r="F3" s="376"/>
      <c r="G3" s="376"/>
      <c r="H3" s="376"/>
      <c r="I3" s="376"/>
    </row>
    <row r="4" spans="1:9" s="2" customFormat="1" ht="18.649999999999999" customHeight="1" x14ac:dyDescent="0.5">
      <c r="A4" s="323"/>
      <c r="B4" s="323"/>
      <c r="C4" s="323"/>
      <c r="D4" s="323"/>
      <c r="E4" s="322"/>
      <c r="F4" s="308"/>
      <c r="G4" s="308"/>
      <c r="H4" s="308"/>
      <c r="I4" s="308"/>
    </row>
    <row r="5" spans="1:9" s="2" customFormat="1" ht="24" customHeight="1" x14ac:dyDescent="0.45">
      <c r="A5" s="324"/>
      <c r="B5" s="325"/>
      <c r="C5" s="326" t="s">
        <v>262</v>
      </c>
      <c r="D5" s="327" t="s">
        <v>263</v>
      </c>
      <c r="F5" s="380" t="s">
        <v>280</v>
      </c>
      <c r="G5" s="381"/>
      <c r="H5" s="381"/>
      <c r="I5" s="381"/>
    </row>
    <row r="6" spans="1:9" s="318" customFormat="1" x14ac:dyDescent="0.3">
      <c r="A6" s="328"/>
      <c r="B6" s="372"/>
      <c r="C6" s="372"/>
      <c r="D6" s="350"/>
      <c r="E6" s="329"/>
      <c r="F6" s="329"/>
      <c r="G6" s="329"/>
      <c r="H6" s="329"/>
      <c r="I6" s="329"/>
    </row>
    <row r="7" spans="1:9" s="2" customFormat="1" ht="39.5" x14ac:dyDescent="0.3">
      <c r="A7" s="383" t="s">
        <v>264</v>
      </c>
      <c r="B7" s="384"/>
      <c r="C7" s="330" t="s">
        <v>221</v>
      </c>
      <c r="D7" s="351" t="s">
        <v>275</v>
      </c>
      <c r="E7" s="319"/>
      <c r="F7" s="385" t="s">
        <v>279</v>
      </c>
      <c r="G7" s="385"/>
      <c r="H7" s="386"/>
      <c r="I7" s="386"/>
    </row>
    <row r="8" spans="1:9" s="8" customFormat="1" x14ac:dyDescent="0.3">
      <c r="A8" s="52">
        <v>1</v>
      </c>
      <c r="B8" s="53" t="s">
        <v>27</v>
      </c>
      <c r="C8" s="61">
        <f>SUM(C9,C43)</f>
        <v>0</v>
      </c>
      <c r="D8" s="331"/>
      <c r="E8" s="13"/>
      <c r="F8" s="13"/>
      <c r="G8" s="13"/>
      <c r="H8" s="13"/>
      <c r="I8" s="13"/>
    </row>
    <row r="9" spans="1:9" s="13" customFormat="1" ht="43.5" customHeight="1" x14ac:dyDescent="0.35">
      <c r="A9" s="54">
        <v>1.1000000000000001</v>
      </c>
      <c r="B9" s="55" t="s">
        <v>29</v>
      </c>
      <c r="C9" s="352">
        <f>SUM(C10,C27,C33)</f>
        <v>0</v>
      </c>
      <c r="D9" s="312" t="s">
        <v>276</v>
      </c>
      <c r="E9" s="5"/>
      <c r="F9" s="387" t="s">
        <v>31</v>
      </c>
      <c r="G9" s="387"/>
      <c r="H9" s="387"/>
      <c r="I9" s="387"/>
    </row>
    <row r="10" spans="1:9" s="5" customFormat="1" ht="39" x14ac:dyDescent="0.3">
      <c r="A10" s="147"/>
      <c r="B10" s="148" t="s">
        <v>32</v>
      </c>
      <c r="C10" s="332">
        <f>SUM(C11:C26)</f>
        <v>0</v>
      </c>
      <c r="D10" s="309" t="s">
        <v>33</v>
      </c>
      <c r="E10" s="2"/>
      <c r="F10" s="370"/>
      <c r="G10" s="2"/>
      <c r="H10" s="2"/>
      <c r="I10" s="2"/>
    </row>
    <row r="11" spans="1:9" s="2" customFormat="1" ht="15" customHeight="1" x14ac:dyDescent="0.3">
      <c r="A11" s="251"/>
      <c r="B11" s="137" t="s">
        <v>35</v>
      </c>
      <c r="C11" s="162"/>
      <c r="D11" s="357" t="s">
        <v>36</v>
      </c>
      <c r="F11" s="5" t="s">
        <v>222</v>
      </c>
    </row>
    <row r="12" spans="1:9" s="2" customFormat="1" ht="15" customHeight="1" x14ac:dyDescent="0.3">
      <c r="A12" s="251"/>
      <c r="B12" s="137" t="s">
        <v>38</v>
      </c>
      <c r="C12" s="162"/>
      <c r="D12" s="357" t="s">
        <v>36</v>
      </c>
      <c r="F12" s="5" t="s">
        <v>223</v>
      </c>
    </row>
    <row r="13" spans="1:9" s="2" customFormat="1" ht="15" customHeight="1" x14ac:dyDescent="0.3">
      <c r="A13" s="251"/>
      <c r="B13" s="137" t="s">
        <v>39</v>
      </c>
      <c r="C13" s="162"/>
      <c r="D13" s="357" t="s">
        <v>36</v>
      </c>
      <c r="F13" s="5" t="s">
        <v>224</v>
      </c>
    </row>
    <row r="14" spans="1:9" s="2" customFormat="1" ht="15" customHeight="1" x14ac:dyDescent="0.3">
      <c r="A14" s="251"/>
      <c r="B14" s="137" t="s">
        <v>40</v>
      </c>
      <c r="C14" s="162"/>
      <c r="D14" s="357" t="s">
        <v>36</v>
      </c>
    </row>
    <row r="15" spans="1:9" s="2" customFormat="1" ht="15" customHeight="1" x14ac:dyDescent="0.3">
      <c r="A15" s="251"/>
      <c r="B15" s="137" t="s">
        <v>41</v>
      </c>
      <c r="C15" s="162"/>
      <c r="D15" s="357" t="s">
        <v>36</v>
      </c>
    </row>
    <row r="16" spans="1:9" s="2" customFormat="1" ht="15" customHeight="1" x14ac:dyDescent="0.3">
      <c r="A16" s="251"/>
      <c r="B16" s="137" t="s">
        <v>42</v>
      </c>
      <c r="C16" s="162"/>
      <c r="D16" s="357" t="s">
        <v>36</v>
      </c>
    </row>
    <row r="17" spans="1:9" s="2" customFormat="1" ht="15" customHeight="1" x14ac:dyDescent="0.3">
      <c r="A17" s="251"/>
      <c r="B17" s="137" t="s">
        <v>43</v>
      </c>
      <c r="C17" s="162"/>
      <c r="D17" s="357" t="s">
        <v>36</v>
      </c>
    </row>
    <row r="18" spans="1:9" s="2" customFormat="1" ht="15" customHeight="1" x14ac:dyDescent="0.3">
      <c r="A18" s="251"/>
      <c r="B18" s="137" t="s">
        <v>44</v>
      </c>
      <c r="C18" s="162"/>
      <c r="D18" s="357" t="s">
        <v>36</v>
      </c>
    </row>
    <row r="19" spans="1:9" s="2" customFormat="1" ht="15" customHeight="1" x14ac:dyDescent="0.3">
      <c r="A19" s="251"/>
      <c r="B19" s="137" t="s">
        <v>45</v>
      </c>
      <c r="C19" s="162"/>
      <c r="D19" s="357" t="s">
        <v>36</v>
      </c>
    </row>
    <row r="20" spans="1:9" s="2" customFormat="1" x14ac:dyDescent="0.3">
      <c r="A20" s="251"/>
      <c r="B20" s="137" t="s">
        <v>46</v>
      </c>
      <c r="C20" s="162"/>
      <c r="D20" s="357" t="s">
        <v>36</v>
      </c>
    </row>
    <row r="21" spans="1:9" s="2" customFormat="1" ht="13" x14ac:dyDescent="0.3">
      <c r="A21" s="247"/>
      <c r="B21" s="137" t="s">
        <v>48</v>
      </c>
      <c r="C21" s="162"/>
      <c r="D21" s="357" t="s">
        <v>36</v>
      </c>
    </row>
    <row r="22" spans="1:9" s="2" customFormat="1" ht="13" x14ac:dyDescent="0.3">
      <c r="A22" s="247"/>
      <c r="B22" s="137" t="s">
        <v>49</v>
      </c>
      <c r="C22" s="162"/>
      <c r="D22" s="357" t="s">
        <v>36</v>
      </c>
    </row>
    <row r="23" spans="1:9" s="2" customFormat="1" ht="13" x14ac:dyDescent="0.3">
      <c r="A23" s="247"/>
      <c r="B23" s="137" t="s">
        <v>50</v>
      </c>
      <c r="C23" s="162"/>
      <c r="D23" s="357" t="s">
        <v>36</v>
      </c>
    </row>
    <row r="24" spans="1:9" s="2" customFormat="1" ht="13" x14ac:dyDescent="0.3">
      <c r="A24" s="247"/>
      <c r="B24" s="137" t="s">
        <v>51</v>
      </c>
      <c r="C24" s="162"/>
      <c r="D24" s="357" t="s">
        <v>36</v>
      </c>
    </row>
    <row r="25" spans="1:9" s="2" customFormat="1" ht="13" x14ac:dyDescent="0.3">
      <c r="A25" s="247"/>
      <c r="B25" s="137" t="s">
        <v>52</v>
      </c>
      <c r="C25" s="162"/>
      <c r="D25" s="357" t="s">
        <v>36</v>
      </c>
    </row>
    <row r="26" spans="1:9" s="2" customFormat="1" ht="13" x14ac:dyDescent="0.3">
      <c r="A26" s="252"/>
      <c r="B26" s="137" t="s">
        <v>53</v>
      </c>
      <c r="C26" s="162"/>
      <c r="D26" s="357" t="s">
        <v>36</v>
      </c>
    </row>
    <row r="27" spans="1:9" s="2" customFormat="1" ht="34" x14ac:dyDescent="0.3">
      <c r="A27" s="147"/>
      <c r="B27" s="156" t="s">
        <v>54</v>
      </c>
      <c r="C27" s="332">
        <f>SUM(C28:C32)</f>
        <v>0</v>
      </c>
      <c r="D27" s="310"/>
    </row>
    <row r="28" spans="1:9" s="2" customFormat="1" ht="13" x14ac:dyDescent="0.3">
      <c r="A28" s="252"/>
      <c r="B28" s="137" t="s">
        <v>55</v>
      </c>
      <c r="C28" s="162"/>
      <c r="D28" s="357" t="s">
        <v>36</v>
      </c>
    </row>
    <row r="29" spans="1:9" s="2" customFormat="1" ht="15" customHeight="1" x14ac:dyDescent="0.3">
      <c r="A29" s="252"/>
      <c r="B29" s="137" t="s">
        <v>56</v>
      </c>
      <c r="C29" s="162"/>
      <c r="D29" s="357" t="s">
        <v>36</v>
      </c>
    </row>
    <row r="30" spans="1:9" s="2" customFormat="1" ht="14.15" customHeight="1" x14ac:dyDescent="0.3">
      <c r="A30" s="252"/>
      <c r="B30" s="137" t="s">
        <v>57</v>
      </c>
      <c r="C30" s="162"/>
      <c r="D30" s="357" t="s">
        <v>36</v>
      </c>
    </row>
    <row r="31" spans="1:9" s="2" customFormat="1" ht="15" customHeight="1" x14ac:dyDescent="0.3">
      <c r="A31" s="247"/>
      <c r="B31" s="137" t="s">
        <v>58</v>
      </c>
      <c r="C31" s="162"/>
      <c r="D31" s="357" t="s">
        <v>36</v>
      </c>
    </row>
    <row r="32" spans="1:9" s="2" customFormat="1" ht="15" customHeight="1" x14ac:dyDescent="0.3">
      <c r="A32" s="252"/>
      <c r="B32" s="137" t="s">
        <v>59</v>
      </c>
      <c r="C32" s="162"/>
      <c r="D32" s="357" t="s">
        <v>36</v>
      </c>
      <c r="F32" s="13"/>
      <c r="G32" s="13"/>
      <c r="H32" s="13"/>
      <c r="I32" s="13"/>
    </row>
    <row r="33" spans="1:9" s="2" customFormat="1" ht="15" customHeight="1" x14ac:dyDescent="0.3">
      <c r="A33" s="147"/>
      <c r="B33" s="158" t="s">
        <v>60</v>
      </c>
      <c r="C33" s="332">
        <f>SUM(C34:C42)</f>
        <v>0</v>
      </c>
      <c r="D33" s="310"/>
    </row>
    <row r="34" spans="1:9" s="2" customFormat="1" x14ac:dyDescent="0.3">
      <c r="A34" s="251"/>
      <c r="B34" s="137" t="s">
        <v>61</v>
      </c>
      <c r="C34" s="162"/>
      <c r="D34" s="357" t="s">
        <v>36</v>
      </c>
    </row>
    <row r="35" spans="1:9" s="2" customFormat="1" ht="15" customHeight="1" x14ac:dyDescent="0.3">
      <c r="A35" s="251"/>
      <c r="B35" s="137" t="s">
        <v>62</v>
      </c>
      <c r="C35" s="162"/>
      <c r="D35" s="357" t="s">
        <v>36</v>
      </c>
    </row>
    <row r="36" spans="1:9" s="2" customFormat="1" ht="15" customHeight="1" x14ac:dyDescent="0.3">
      <c r="A36" s="251"/>
      <c r="B36" s="137" t="s">
        <v>63</v>
      </c>
      <c r="C36" s="162"/>
      <c r="D36" s="357" t="s">
        <v>36</v>
      </c>
    </row>
    <row r="37" spans="1:9" s="2" customFormat="1" ht="15" customHeight="1" x14ac:dyDescent="0.3">
      <c r="A37" s="247"/>
      <c r="B37" s="137" t="s">
        <v>64</v>
      </c>
      <c r="C37" s="162"/>
      <c r="D37" s="357" t="s">
        <v>36</v>
      </c>
    </row>
    <row r="38" spans="1:9" s="2" customFormat="1" x14ac:dyDescent="0.3">
      <c r="A38" s="251"/>
      <c r="B38" s="137" t="s">
        <v>65</v>
      </c>
      <c r="C38" s="162"/>
      <c r="D38" s="357" t="s">
        <v>36</v>
      </c>
    </row>
    <row r="39" spans="1:9" s="2" customFormat="1" x14ac:dyDescent="0.3">
      <c r="A39" s="251"/>
      <c r="B39" s="137" t="s">
        <v>65</v>
      </c>
      <c r="C39" s="162"/>
      <c r="D39" s="357" t="s">
        <v>36</v>
      </c>
    </row>
    <row r="40" spans="1:9" s="2" customFormat="1" x14ac:dyDescent="0.3">
      <c r="A40" s="251"/>
      <c r="B40" s="137" t="s">
        <v>65</v>
      </c>
      <c r="C40" s="162"/>
      <c r="D40" s="357" t="s">
        <v>36</v>
      </c>
      <c r="E40" s="13"/>
    </row>
    <row r="41" spans="1:9" s="13" customFormat="1" ht="14.25" customHeight="1" x14ac:dyDescent="0.3">
      <c r="A41" s="251"/>
      <c r="B41" s="137" t="s">
        <v>65</v>
      </c>
      <c r="C41" s="162"/>
      <c r="D41" s="357" t="s">
        <v>36</v>
      </c>
      <c r="E41" s="2"/>
    </row>
    <row r="42" spans="1:9" s="2" customFormat="1" x14ac:dyDescent="0.3">
      <c r="A42" s="251"/>
      <c r="B42" s="137" t="s">
        <v>67</v>
      </c>
      <c r="C42" s="162"/>
      <c r="D42" s="357" t="s">
        <v>36</v>
      </c>
      <c r="F42" s="13"/>
      <c r="G42" s="13"/>
      <c r="H42" s="13"/>
      <c r="I42" s="13"/>
    </row>
    <row r="43" spans="1:9" s="2" customFormat="1" ht="15" customHeight="1" x14ac:dyDescent="0.3">
      <c r="A43" s="54">
        <v>1.2</v>
      </c>
      <c r="B43" s="55" t="s">
        <v>68</v>
      </c>
      <c r="C43" s="352">
        <f>ROUND(SUM(C44:C49),2)</f>
        <v>0</v>
      </c>
      <c r="D43" s="311" t="s">
        <v>69</v>
      </c>
      <c r="F43" s="131" t="s">
        <v>70</v>
      </c>
      <c r="G43" s="131"/>
      <c r="H43" s="131"/>
      <c r="I43" s="131"/>
    </row>
    <row r="44" spans="1:9" s="2" customFormat="1" ht="15" customHeight="1" x14ac:dyDescent="0.3">
      <c r="A44" s="248"/>
      <c r="B44" s="137" t="s">
        <v>72</v>
      </c>
      <c r="C44" s="162"/>
      <c r="D44" s="357" t="s">
        <v>73</v>
      </c>
      <c r="F44" s="5" t="s">
        <v>225</v>
      </c>
    </row>
    <row r="45" spans="1:9" s="2" customFormat="1" ht="15" customHeight="1" x14ac:dyDescent="0.3">
      <c r="A45" s="248"/>
      <c r="B45" s="137" t="s">
        <v>74</v>
      </c>
      <c r="C45" s="162"/>
      <c r="D45" s="357" t="s">
        <v>36</v>
      </c>
      <c r="F45" s="5" t="s">
        <v>226</v>
      </c>
    </row>
    <row r="46" spans="1:9" s="2" customFormat="1" ht="15" customHeight="1" x14ac:dyDescent="0.3">
      <c r="A46" s="248"/>
      <c r="B46" s="137" t="s">
        <v>75</v>
      </c>
      <c r="C46" s="162"/>
      <c r="D46" s="357" t="s">
        <v>36</v>
      </c>
      <c r="F46" s="5" t="s">
        <v>78</v>
      </c>
    </row>
    <row r="47" spans="1:9" s="2" customFormat="1" ht="15" customHeight="1" x14ac:dyDescent="0.3">
      <c r="A47" s="248"/>
      <c r="B47" s="137" t="s">
        <v>77</v>
      </c>
      <c r="C47" s="162"/>
      <c r="D47" s="357" t="s">
        <v>36</v>
      </c>
      <c r="F47" s="5" t="s">
        <v>76</v>
      </c>
    </row>
    <row r="48" spans="1:9" s="2" customFormat="1" ht="15" customHeight="1" x14ac:dyDescent="0.3">
      <c r="A48" s="248"/>
      <c r="B48" s="137" t="s">
        <v>79</v>
      </c>
      <c r="C48" s="162"/>
      <c r="D48" s="357" t="s">
        <v>36</v>
      </c>
      <c r="F48" s="320"/>
    </row>
    <row r="49" spans="1:9" s="2" customFormat="1" ht="15" customHeight="1" x14ac:dyDescent="0.3">
      <c r="A49" s="248"/>
      <c r="B49" s="167" t="s">
        <v>79</v>
      </c>
      <c r="C49" s="162"/>
      <c r="D49" s="357" t="s">
        <v>36</v>
      </c>
    </row>
    <row r="50" spans="1:9" s="2" customFormat="1" ht="15" customHeight="1" x14ac:dyDescent="0.3">
      <c r="A50" s="52">
        <v>2</v>
      </c>
      <c r="B50" s="53" t="s">
        <v>80</v>
      </c>
      <c r="C50" s="353">
        <f>C51+C66+C77</f>
        <v>0</v>
      </c>
      <c r="D50" s="358" t="s">
        <v>81</v>
      </c>
      <c r="F50" s="13"/>
      <c r="G50" s="13"/>
      <c r="H50" s="13"/>
      <c r="I50" s="13"/>
    </row>
    <row r="51" spans="1:9" s="2" customFormat="1" ht="15" customHeight="1" x14ac:dyDescent="0.3">
      <c r="A51" s="54">
        <v>2.1</v>
      </c>
      <c r="B51" s="55" t="s">
        <v>82</v>
      </c>
      <c r="C51" s="352">
        <f>ROUND(SUM(C52:C65),2)</f>
        <v>0</v>
      </c>
      <c r="D51" s="312" t="s">
        <v>83</v>
      </c>
      <c r="F51" s="387" t="s">
        <v>81</v>
      </c>
      <c r="G51" s="387"/>
      <c r="H51" s="387"/>
      <c r="I51" s="387"/>
    </row>
    <row r="52" spans="1:9" s="2" customFormat="1" ht="15" customHeight="1" x14ac:dyDescent="0.3">
      <c r="A52" s="247"/>
      <c r="B52" s="137" t="s">
        <v>85</v>
      </c>
      <c r="C52" s="162"/>
      <c r="D52" s="357" t="s">
        <v>73</v>
      </c>
      <c r="F52" s="5" t="s">
        <v>227</v>
      </c>
      <c r="G52" s="5" t="s">
        <v>228</v>
      </c>
    </row>
    <row r="53" spans="1:9" s="2" customFormat="1" ht="15" customHeight="1" x14ac:dyDescent="0.3">
      <c r="A53" s="247"/>
      <c r="B53" s="137" t="s">
        <v>87</v>
      </c>
      <c r="C53" s="162"/>
      <c r="D53" s="357" t="s">
        <v>36</v>
      </c>
      <c r="F53" s="5" t="s">
        <v>229</v>
      </c>
      <c r="G53" s="5" t="s">
        <v>230</v>
      </c>
    </row>
    <row r="54" spans="1:9" s="2" customFormat="1" ht="13" x14ac:dyDescent="0.3">
      <c r="A54" s="247"/>
      <c r="B54" s="137" t="s">
        <v>89</v>
      </c>
      <c r="C54" s="162"/>
      <c r="D54" s="357" t="s">
        <v>36</v>
      </c>
      <c r="F54" s="5" t="s">
        <v>231</v>
      </c>
      <c r="G54" s="5" t="s">
        <v>232</v>
      </c>
    </row>
    <row r="55" spans="1:9" s="2" customFormat="1" ht="15" customHeight="1" x14ac:dyDescent="0.3">
      <c r="A55" s="247"/>
      <c r="B55" s="137" t="s">
        <v>91</v>
      </c>
      <c r="C55" s="162"/>
      <c r="D55" s="357" t="s">
        <v>36</v>
      </c>
      <c r="F55" s="5" t="s">
        <v>233</v>
      </c>
      <c r="G55" s="5" t="s">
        <v>234</v>
      </c>
    </row>
    <row r="56" spans="1:9" s="2" customFormat="1" ht="15" customHeight="1" x14ac:dyDescent="0.3">
      <c r="A56" s="247"/>
      <c r="B56" s="137" t="s">
        <v>93</v>
      </c>
      <c r="C56" s="162"/>
      <c r="D56" s="357" t="s">
        <v>36</v>
      </c>
      <c r="F56" s="5" t="s">
        <v>235</v>
      </c>
      <c r="H56" s="5"/>
    </row>
    <row r="57" spans="1:9" s="2" customFormat="1" ht="15" customHeight="1" x14ac:dyDescent="0.3">
      <c r="A57" s="247"/>
      <c r="B57" s="137" t="s">
        <v>95</v>
      </c>
      <c r="C57" s="162"/>
      <c r="D57" s="357" t="s">
        <v>36</v>
      </c>
      <c r="F57" s="5" t="s">
        <v>236</v>
      </c>
      <c r="H57" s="5"/>
    </row>
    <row r="58" spans="1:9" s="2" customFormat="1" ht="15" customHeight="1" x14ac:dyDescent="0.3">
      <c r="A58" s="247"/>
      <c r="B58" s="137" t="s">
        <v>97</v>
      </c>
      <c r="C58" s="162"/>
      <c r="D58" s="357" t="s">
        <v>36</v>
      </c>
      <c r="F58" s="5" t="s">
        <v>237</v>
      </c>
      <c r="H58" s="5"/>
    </row>
    <row r="59" spans="1:9" s="2" customFormat="1" ht="15" customHeight="1" x14ac:dyDescent="0.3">
      <c r="A59" s="247"/>
      <c r="B59" s="137" t="s">
        <v>99</v>
      </c>
      <c r="C59" s="162"/>
      <c r="D59" s="357" t="s">
        <v>36</v>
      </c>
      <c r="F59" s="5" t="s">
        <v>238</v>
      </c>
      <c r="H59" s="5"/>
    </row>
    <row r="60" spans="1:9" s="2" customFormat="1" ht="16" customHeight="1" x14ac:dyDescent="0.3">
      <c r="A60" s="247"/>
      <c r="B60" s="137" t="s">
        <v>101</v>
      </c>
      <c r="C60" s="162"/>
      <c r="D60" s="357" t="s">
        <v>36</v>
      </c>
      <c r="F60" s="5"/>
      <c r="H60" s="5"/>
    </row>
    <row r="61" spans="1:9" s="2" customFormat="1" ht="13" x14ac:dyDescent="0.3">
      <c r="A61" s="249"/>
      <c r="B61" s="137" t="s">
        <v>103</v>
      </c>
      <c r="C61" s="162"/>
      <c r="D61" s="357" t="s">
        <v>36</v>
      </c>
      <c r="F61" s="5"/>
      <c r="H61" s="5"/>
    </row>
    <row r="62" spans="1:9" s="2" customFormat="1" ht="15" customHeight="1" x14ac:dyDescent="0.3">
      <c r="A62" s="247"/>
      <c r="B62" s="137" t="s">
        <v>104</v>
      </c>
      <c r="C62" s="162"/>
      <c r="D62" s="357" t="s">
        <v>36</v>
      </c>
      <c r="F62" s="5"/>
      <c r="H62" s="5"/>
    </row>
    <row r="63" spans="1:9" s="2" customFormat="1" ht="15" customHeight="1" x14ac:dyDescent="0.3">
      <c r="A63" s="247"/>
      <c r="B63" s="137" t="s">
        <v>105</v>
      </c>
      <c r="C63" s="162"/>
      <c r="D63" s="357" t="s">
        <v>106</v>
      </c>
    </row>
    <row r="64" spans="1:9" s="2" customFormat="1" ht="15" customHeight="1" x14ac:dyDescent="0.3">
      <c r="A64" s="247"/>
      <c r="B64" s="137" t="s">
        <v>105</v>
      </c>
      <c r="C64" s="162"/>
      <c r="D64" s="357" t="s">
        <v>106</v>
      </c>
    </row>
    <row r="65" spans="1:9" s="2" customFormat="1" ht="15" customHeight="1" x14ac:dyDescent="0.3">
      <c r="A65" s="247"/>
      <c r="B65" s="137" t="s">
        <v>105</v>
      </c>
      <c r="C65" s="162"/>
      <c r="D65" s="357" t="s">
        <v>106</v>
      </c>
    </row>
    <row r="66" spans="1:9" s="2" customFormat="1" ht="15" customHeight="1" x14ac:dyDescent="0.35">
      <c r="A66" s="54">
        <v>2.2000000000000002</v>
      </c>
      <c r="B66" s="55" t="s">
        <v>107</v>
      </c>
      <c r="C66" s="352">
        <f t="shared" ref="C66" si="0">ROUND(SUM(C67:C76),2)</f>
        <v>0</v>
      </c>
      <c r="D66" s="312" t="s">
        <v>108</v>
      </c>
      <c r="E66" s="15"/>
      <c r="F66" s="131" t="s">
        <v>107</v>
      </c>
      <c r="G66" s="131"/>
      <c r="H66" s="131"/>
      <c r="I66" s="131"/>
    </row>
    <row r="67" spans="1:9" s="15" customFormat="1" ht="15" customHeight="1" x14ac:dyDescent="0.35">
      <c r="A67" s="249"/>
      <c r="B67" s="137" t="s">
        <v>109</v>
      </c>
      <c r="C67" s="162"/>
      <c r="D67" s="357" t="s">
        <v>73</v>
      </c>
      <c r="E67" s="6"/>
      <c r="F67" s="5" t="s">
        <v>239</v>
      </c>
      <c r="G67" s="2"/>
      <c r="H67" s="2"/>
      <c r="I67" s="2"/>
    </row>
    <row r="68" spans="1:9" s="6" customFormat="1" ht="15" customHeight="1" x14ac:dyDescent="0.35">
      <c r="A68" s="249"/>
      <c r="B68" s="137" t="s">
        <v>111</v>
      </c>
      <c r="C68" s="162"/>
      <c r="D68" s="357" t="s">
        <v>36</v>
      </c>
      <c r="E68" s="2"/>
      <c r="F68" s="5" t="s">
        <v>240</v>
      </c>
      <c r="G68" s="2"/>
      <c r="H68" s="2"/>
      <c r="I68" s="2"/>
    </row>
    <row r="69" spans="1:9" s="2" customFormat="1" ht="15" customHeight="1" x14ac:dyDescent="0.3">
      <c r="A69" s="249"/>
      <c r="B69" s="137" t="s">
        <v>112</v>
      </c>
      <c r="C69" s="162"/>
      <c r="D69" s="357" t="s">
        <v>36</v>
      </c>
      <c r="F69" s="5" t="s">
        <v>241</v>
      </c>
    </row>
    <row r="70" spans="1:9" s="2" customFormat="1" ht="15" customHeight="1" x14ac:dyDescent="0.3">
      <c r="A70" s="247"/>
      <c r="B70" s="137" t="s">
        <v>113</v>
      </c>
      <c r="C70" s="162"/>
      <c r="D70" s="357" t="s">
        <v>36</v>
      </c>
      <c r="F70" s="5" t="s">
        <v>116</v>
      </c>
    </row>
    <row r="71" spans="1:9" s="2" customFormat="1" ht="15" customHeight="1" x14ac:dyDescent="0.3">
      <c r="A71" s="247"/>
      <c r="B71" s="137" t="s">
        <v>242</v>
      </c>
      <c r="C71" s="162"/>
      <c r="D71" s="357" t="s">
        <v>106</v>
      </c>
      <c r="F71" s="5"/>
    </row>
    <row r="72" spans="1:9" s="2" customFormat="1" ht="15" customHeight="1" x14ac:dyDescent="0.35">
      <c r="A72" s="247"/>
      <c r="B72" s="137" t="s">
        <v>116</v>
      </c>
      <c r="C72" s="162"/>
      <c r="D72" s="357" t="s">
        <v>106</v>
      </c>
      <c r="F72" s="5"/>
      <c r="H72" s="15"/>
      <c r="I72" s="15"/>
    </row>
    <row r="73" spans="1:9" s="2" customFormat="1" ht="15" customHeight="1" x14ac:dyDescent="0.3">
      <c r="A73" s="247"/>
      <c r="B73" s="137" t="s">
        <v>118</v>
      </c>
      <c r="C73" s="162"/>
      <c r="D73" s="357" t="s">
        <v>106</v>
      </c>
      <c r="E73" s="5"/>
    </row>
    <row r="74" spans="1:9" s="5" customFormat="1" ht="15" customHeight="1" x14ac:dyDescent="0.3">
      <c r="A74" s="249"/>
      <c r="B74" s="137" t="s">
        <v>118</v>
      </c>
      <c r="C74" s="162"/>
      <c r="D74" s="357" t="s">
        <v>106</v>
      </c>
      <c r="E74" s="2"/>
    </row>
    <row r="75" spans="1:9" s="2" customFormat="1" ht="15" customHeight="1" x14ac:dyDescent="0.3">
      <c r="A75" s="250"/>
      <c r="B75" s="137" t="s">
        <v>118</v>
      </c>
      <c r="C75" s="162"/>
      <c r="D75" s="357" t="s">
        <v>106</v>
      </c>
    </row>
    <row r="76" spans="1:9" s="2" customFormat="1" ht="15" customHeight="1" x14ac:dyDescent="0.3">
      <c r="A76" s="249"/>
      <c r="B76" s="137" t="s">
        <v>118</v>
      </c>
      <c r="C76" s="162"/>
      <c r="D76" s="357" t="s">
        <v>106</v>
      </c>
    </row>
    <row r="77" spans="1:9" s="2" customFormat="1" ht="15" customHeight="1" x14ac:dyDescent="0.3">
      <c r="A77" s="54">
        <v>2.2999999999999998</v>
      </c>
      <c r="B77" s="55" t="s">
        <v>119</v>
      </c>
      <c r="C77" s="352">
        <f>ROUND(SUM(C78:C79),2)</f>
        <v>0</v>
      </c>
      <c r="D77" s="359" t="s">
        <v>120</v>
      </c>
      <c r="F77" s="131" t="s">
        <v>121</v>
      </c>
      <c r="G77" s="131"/>
      <c r="H77" s="131"/>
      <c r="I77" s="131"/>
    </row>
    <row r="78" spans="1:9" s="2" customFormat="1" ht="15" customHeight="1" x14ac:dyDescent="0.3">
      <c r="A78" s="249"/>
      <c r="B78" s="137" t="s">
        <v>122</v>
      </c>
      <c r="C78" s="162"/>
      <c r="D78" s="357" t="s">
        <v>106</v>
      </c>
      <c r="F78" s="5" t="s">
        <v>243</v>
      </c>
    </row>
    <row r="79" spans="1:9" s="2" customFormat="1" ht="15" customHeight="1" x14ac:dyDescent="0.35">
      <c r="A79" s="249"/>
      <c r="B79" s="137" t="s">
        <v>123</v>
      </c>
      <c r="C79" s="162"/>
      <c r="D79" s="357" t="s">
        <v>106</v>
      </c>
      <c r="F79" s="15"/>
      <c r="G79" s="15"/>
    </row>
    <row r="80" spans="1:9" s="2" customFormat="1" ht="15" customHeight="1" x14ac:dyDescent="0.3">
      <c r="A80" s="82">
        <v>3</v>
      </c>
      <c r="B80" s="83" t="s">
        <v>124</v>
      </c>
      <c r="C80" s="353">
        <f>C81+C87</f>
        <v>0</v>
      </c>
      <c r="D80" s="358" t="s">
        <v>125</v>
      </c>
      <c r="E80" s="7"/>
    </row>
    <row r="81" spans="1:9" s="7" customFormat="1" ht="27.5" x14ac:dyDescent="0.3">
      <c r="A81" s="54">
        <v>3.1</v>
      </c>
      <c r="B81" s="55" t="s">
        <v>244</v>
      </c>
      <c r="C81" s="352">
        <f>ROUND(SUM(C82:C86),2)</f>
        <v>0</v>
      </c>
      <c r="D81" s="312" t="s">
        <v>127</v>
      </c>
      <c r="E81" s="12"/>
      <c r="F81" s="387" t="s">
        <v>128</v>
      </c>
      <c r="G81" s="387"/>
      <c r="H81" s="387"/>
      <c r="I81" s="387"/>
    </row>
    <row r="82" spans="1:9" s="12" customFormat="1" ht="15" customHeight="1" x14ac:dyDescent="0.35">
      <c r="A82" s="248"/>
      <c r="B82" s="137" t="s">
        <v>245</v>
      </c>
      <c r="C82" s="162"/>
      <c r="D82" s="357" t="s">
        <v>73</v>
      </c>
      <c r="F82" s="5" t="s">
        <v>246</v>
      </c>
      <c r="G82" s="5" t="s">
        <v>247</v>
      </c>
      <c r="H82" s="6"/>
      <c r="I82" s="2"/>
    </row>
    <row r="83" spans="1:9" s="12" customFormat="1" ht="15" customHeight="1" x14ac:dyDescent="0.3">
      <c r="A83" s="248"/>
      <c r="B83" s="137" t="s">
        <v>131</v>
      </c>
      <c r="C83" s="162"/>
      <c r="D83" s="357" t="s">
        <v>36</v>
      </c>
      <c r="F83" s="5" t="s">
        <v>131</v>
      </c>
      <c r="G83" s="5" t="s">
        <v>248</v>
      </c>
      <c r="H83" s="2"/>
      <c r="I83" s="2"/>
    </row>
    <row r="84" spans="1:9" s="12" customFormat="1" ht="15" customHeight="1" x14ac:dyDescent="0.3">
      <c r="A84" s="248"/>
      <c r="B84" s="137" t="s">
        <v>132</v>
      </c>
      <c r="C84" s="162"/>
      <c r="D84" s="357" t="s">
        <v>36</v>
      </c>
      <c r="F84" s="5" t="s">
        <v>132</v>
      </c>
      <c r="G84" s="5" t="s">
        <v>249</v>
      </c>
      <c r="H84" s="2"/>
      <c r="I84" s="2"/>
    </row>
    <row r="85" spans="1:9" s="12" customFormat="1" ht="14.5" customHeight="1" x14ac:dyDescent="0.3">
      <c r="A85" s="248"/>
      <c r="B85" s="137" t="s">
        <v>134</v>
      </c>
      <c r="C85" s="162"/>
      <c r="D85" s="357" t="s">
        <v>106</v>
      </c>
      <c r="F85" s="5" t="s">
        <v>250</v>
      </c>
      <c r="G85" s="2"/>
      <c r="H85" s="5"/>
      <c r="I85" s="2"/>
    </row>
    <row r="86" spans="1:9" s="12" customFormat="1" x14ac:dyDescent="0.3">
      <c r="A86" s="248"/>
      <c r="B86" s="137" t="s">
        <v>134</v>
      </c>
      <c r="C86" s="162"/>
      <c r="D86" s="357" t="s">
        <v>106</v>
      </c>
      <c r="F86" s="5"/>
      <c r="G86" s="2"/>
      <c r="H86" s="5"/>
      <c r="I86" s="2"/>
    </row>
    <row r="87" spans="1:9" s="12" customFormat="1" ht="31" x14ac:dyDescent="0.3">
      <c r="A87" s="54">
        <v>3.2</v>
      </c>
      <c r="B87" s="55" t="s">
        <v>251</v>
      </c>
      <c r="C87" s="352">
        <f>ROUND(SUM(C88:C93),2)</f>
        <v>0</v>
      </c>
      <c r="D87" s="312" t="s">
        <v>136</v>
      </c>
      <c r="F87" s="131" t="s">
        <v>137</v>
      </c>
      <c r="G87" s="131"/>
      <c r="H87" s="131"/>
      <c r="I87" s="131"/>
    </row>
    <row r="88" spans="1:9" s="12" customFormat="1" ht="15" customHeight="1" x14ac:dyDescent="0.3">
      <c r="A88" s="248"/>
      <c r="B88" s="137" t="s">
        <v>245</v>
      </c>
      <c r="C88" s="162"/>
      <c r="D88" s="357" t="s">
        <v>73</v>
      </c>
      <c r="F88" s="5" t="s">
        <v>246</v>
      </c>
      <c r="G88" s="5" t="s">
        <v>247</v>
      </c>
      <c r="H88" s="5"/>
      <c r="I88" s="2"/>
    </row>
    <row r="89" spans="1:9" s="12" customFormat="1" ht="15" customHeight="1" x14ac:dyDescent="0.3">
      <c r="A89" s="248"/>
      <c r="B89" s="137" t="s">
        <v>131</v>
      </c>
      <c r="C89" s="162"/>
      <c r="D89" s="357" t="s">
        <v>36</v>
      </c>
      <c r="F89" s="5" t="s">
        <v>131</v>
      </c>
      <c r="G89" s="5" t="s">
        <v>248</v>
      </c>
      <c r="H89" s="2"/>
      <c r="I89" s="2"/>
    </row>
    <row r="90" spans="1:9" s="12" customFormat="1" ht="15" customHeight="1" x14ac:dyDescent="0.3">
      <c r="A90" s="248"/>
      <c r="B90" s="137" t="s">
        <v>132</v>
      </c>
      <c r="C90" s="162"/>
      <c r="D90" s="357" t="s">
        <v>36</v>
      </c>
      <c r="E90" s="7"/>
      <c r="F90" s="5" t="s">
        <v>132</v>
      </c>
      <c r="G90" s="5" t="s">
        <v>249</v>
      </c>
      <c r="H90" s="2"/>
      <c r="I90" s="2"/>
    </row>
    <row r="91" spans="1:9" s="12" customFormat="1" ht="16.5" customHeight="1" x14ac:dyDescent="0.3">
      <c r="A91" s="248"/>
      <c r="B91" s="137" t="s">
        <v>134</v>
      </c>
      <c r="C91" s="162"/>
      <c r="D91" s="357" t="s">
        <v>106</v>
      </c>
      <c r="E91" s="7"/>
      <c r="F91" s="5" t="s">
        <v>252</v>
      </c>
      <c r="G91" s="2"/>
      <c r="H91" s="5"/>
      <c r="I91" s="2"/>
    </row>
    <row r="92" spans="1:9" s="7" customFormat="1" ht="15.65" customHeight="1" x14ac:dyDescent="0.3">
      <c r="A92" s="248"/>
      <c r="B92" s="137" t="s">
        <v>134</v>
      </c>
      <c r="C92" s="162"/>
      <c r="D92" s="357" t="s">
        <v>106</v>
      </c>
      <c r="E92" s="2"/>
      <c r="F92" s="12"/>
      <c r="G92" s="12"/>
      <c r="H92" s="12"/>
      <c r="I92" s="12"/>
    </row>
    <row r="93" spans="1:9" s="2" customFormat="1" ht="15" customHeight="1" x14ac:dyDescent="0.35">
      <c r="A93" s="248"/>
      <c r="B93" s="137" t="s">
        <v>134</v>
      </c>
      <c r="C93" s="162"/>
      <c r="D93" s="357" t="s">
        <v>106</v>
      </c>
      <c r="E93" s="6"/>
      <c r="F93" s="12"/>
      <c r="G93" s="12"/>
      <c r="H93" s="12"/>
      <c r="I93" s="12"/>
    </row>
    <row r="94" spans="1:9" s="6" customFormat="1" x14ac:dyDescent="0.35">
      <c r="A94" s="84">
        <v>4</v>
      </c>
      <c r="B94" s="85" t="s">
        <v>140</v>
      </c>
      <c r="C94" s="354">
        <f>C95+C108</f>
        <v>0</v>
      </c>
      <c r="D94" s="359" t="s">
        <v>141</v>
      </c>
      <c r="E94" s="5"/>
      <c r="F94" s="387" t="s">
        <v>144</v>
      </c>
      <c r="G94" s="387"/>
      <c r="H94" s="387"/>
      <c r="I94" s="387"/>
    </row>
    <row r="95" spans="1:9" s="6" customFormat="1" x14ac:dyDescent="0.35">
      <c r="A95" s="54">
        <v>4.0999999999999996</v>
      </c>
      <c r="B95" s="55" t="s">
        <v>142</v>
      </c>
      <c r="C95" s="352">
        <f t="shared" ref="C95" si="1">ROUND(SUM(C96:C107),2)</f>
        <v>0</v>
      </c>
      <c r="D95" s="312" t="s">
        <v>143</v>
      </c>
      <c r="E95" s="5"/>
      <c r="F95" s="387" t="s">
        <v>143</v>
      </c>
      <c r="G95" s="387"/>
      <c r="H95" s="387"/>
      <c r="I95" s="387"/>
    </row>
    <row r="96" spans="1:9" s="12" customFormat="1" ht="14.5" customHeight="1" x14ac:dyDescent="0.3">
      <c r="A96" s="248"/>
      <c r="B96" s="281" t="s">
        <v>145</v>
      </c>
      <c r="C96" s="162"/>
      <c r="D96" s="357" t="s">
        <v>73</v>
      </c>
      <c r="F96" s="5" t="s">
        <v>145</v>
      </c>
    </row>
    <row r="97" spans="1:9" s="12" customFormat="1" x14ac:dyDescent="0.3">
      <c r="A97" s="248"/>
      <c r="B97" s="281" t="s">
        <v>147</v>
      </c>
      <c r="C97" s="162"/>
      <c r="D97" s="357" t="s">
        <v>36</v>
      </c>
      <c r="F97" s="5" t="s">
        <v>253</v>
      </c>
    </row>
    <row r="98" spans="1:9" s="12" customFormat="1" ht="14.5" customHeight="1" x14ac:dyDescent="0.3">
      <c r="A98" s="248"/>
      <c r="B98" s="281" t="s">
        <v>149</v>
      </c>
      <c r="C98" s="162"/>
      <c r="D98" s="357" t="s">
        <v>36</v>
      </c>
      <c r="F98" s="5" t="s">
        <v>149</v>
      </c>
    </row>
    <row r="99" spans="1:9" s="12" customFormat="1" x14ac:dyDescent="0.3">
      <c r="A99" s="248"/>
      <c r="B99" s="281" t="s">
        <v>150</v>
      </c>
      <c r="C99" s="162"/>
      <c r="D99" s="357" t="s">
        <v>36</v>
      </c>
      <c r="F99" s="5" t="s">
        <v>152</v>
      </c>
      <c r="G99" s="5"/>
    </row>
    <row r="100" spans="1:9" s="12" customFormat="1" ht="14.5" customHeight="1" x14ac:dyDescent="0.3">
      <c r="A100" s="248"/>
      <c r="B100" s="281" t="s">
        <v>152</v>
      </c>
      <c r="C100" s="162"/>
      <c r="D100" s="357" t="s">
        <v>36</v>
      </c>
      <c r="F100" s="5" t="s">
        <v>254</v>
      </c>
      <c r="G100" s="5"/>
    </row>
    <row r="101" spans="1:9" s="12" customFormat="1" ht="13" x14ac:dyDescent="0.3">
      <c r="A101" s="247"/>
      <c r="B101" s="281" t="s">
        <v>153</v>
      </c>
      <c r="C101" s="162"/>
      <c r="D101" s="357" t="s">
        <v>36</v>
      </c>
      <c r="F101" s="5" t="s">
        <v>255</v>
      </c>
      <c r="G101" s="5"/>
    </row>
    <row r="102" spans="1:9" s="12" customFormat="1" ht="14.5" customHeight="1" x14ac:dyDescent="0.35">
      <c r="A102" s="313"/>
      <c r="B102" s="281" t="s">
        <v>154</v>
      </c>
      <c r="C102" s="162"/>
      <c r="D102" s="357" t="s">
        <v>36</v>
      </c>
      <c r="F102" s="5" t="s">
        <v>256</v>
      </c>
      <c r="G102" s="5"/>
    </row>
    <row r="103" spans="1:9" s="12" customFormat="1" ht="13" x14ac:dyDescent="0.3">
      <c r="A103" s="247"/>
      <c r="B103" s="281" t="s">
        <v>155</v>
      </c>
      <c r="C103" s="162"/>
      <c r="D103" s="357" t="s">
        <v>106</v>
      </c>
      <c r="F103" s="5"/>
      <c r="G103" s="5"/>
    </row>
    <row r="104" spans="1:9" s="12" customFormat="1" ht="14.5" customHeight="1" x14ac:dyDescent="0.3">
      <c r="A104" s="249"/>
      <c r="B104" s="306" t="s">
        <v>157</v>
      </c>
      <c r="C104" s="162"/>
      <c r="D104" s="357" t="s">
        <v>106</v>
      </c>
      <c r="F104" s="5"/>
      <c r="G104" s="5"/>
    </row>
    <row r="105" spans="1:9" s="12" customFormat="1" ht="13" x14ac:dyDescent="0.3">
      <c r="A105" s="247"/>
      <c r="B105" s="306" t="s">
        <v>157</v>
      </c>
      <c r="C105" s="162"/>
      <c r="D105" s="357" t="s">
        <v>106</v>
      </c>
      <c r="F105" s="5"/>
      <c r="G105" s="5"/>
    </row>
    <row r="106" spans="1:9" s="6" customFormat="1" ht="14.25" customHeight="1" x14ac:dyDescent="0.35">
      <c r="A106" s="247"/>
      <c r="B106" s="306" t="s">
        <v>157</v>
      </c>
      <c r="C106" s="162"/>
      <c r="D106" s="357" t="s">
        <v>106</v>
      </c>
      <c r="E106" s="5"/>
      <c r="F106" s="5"/>
      <c r="G106" s="5"/>
      <c r="H106" s="5"/>
      <c r="I106" s="5"/>
    </row>
    <row r="107" spans="1:9" s="12" customFormat="1" ht="14.5" customHeight="1" x14ac:dyDescent="0.3">
      <c r="A107" s="247"/>
      <c r="B107" s="137" t="s">
        <v>157</v>
      </c>
      <c r="C107" s="162"/>
      <c r="D107" s="357" t="s">
        <v>106</v>
      </c>
      <c r="F107" s="5"/>
      <c r="G107" s="5"/>
    </row>
    <row r="108" spans="1:9" s="12" customFormat="1" x14ac:dyDescent="0.3">
      <c r="A108" s="54">
        <v>4.2</v>
      </c>
      <c r="B108" s="55" t="s">
        <v>158</v>
      </c>
      <c r="C108" s="352">
        <f>ROUND(SUM(C109:C113),2)</f>
        <v>0</v>
      </c>
      <c r="D108" s="312" t="s">
        <v>159</v>
      </c>
      <c r="F108" s="387" t="s">
        <v>159</v>
      </c>
      <c r="G108" s="387"/>
      <c r="H108" s="387"/>
      <c r="I108" s="387"/>
    </row>
    <row r="109" spans="1:9" s="12" customFormat="1" ht="14.5" customHeight="1" x14ac:dyDescent="0.3">
      <c r="A109" s="248"/>
      <c r="B109" s="133" t="s">
        <v>161</v>
      </c>
      <c r="C109" s="162"/>
      <c r="D109" s="357" t="s">
        <v>73</v>
      </c>
      <c r="F109" s="5"/>
      <c r="G109" s="5"/>
    </row>
    <row r="110" spans="1:9" s="12" customFormat="1" x14ac:dyDescent="0.3">
      <c r="A110" s="248"/>
      <c r="B110" s="133" t="s">
        <v>164</v>
      </c>
      <c r="C110" s="162"/>
      <c r="D110" s="357" t="s">
        <v>36</v>
      </c>
      <c r="F110" s="5"/>
      <c r="G110" s="5"/>
    </row>
    <row r="111" spans="1:9" s="12" customFormat="1" ht="14.5" customHeight="1" x14ac:dyDescent="0.3">
      <c r="A111" s="248"/>
      <c r="B111" s="133" t="s">
        <v>166</v>
      </c>
      <c r="C111" s="162"/>
      <c r="D111" s="357" t="s">
        <v>36</v>
      </c>
      <c r="F111" s="5"/>
      <c r="G111" s="5"/>
    </row>
    <row r="112" spans="1:9" s="12" customFormat="1" x14ac:dyDescent="0.3">
      <c r="A112" s="248"/>
      <c r="B112" s="133" t="s">
        <v>168</v>
      </c>
      <c r="C112" s="162"/>
      <c r="D112" s="357" t="s">
        <v>36</v>
      </c>
      <c r="F112" s="5"/>
      <c r="G112" s="5"/>
    </row>
    <row r="113" spans="1:9" s="12" customFormat="1" ht="14.5" customHeight="1" x14ac:dyDescent="0.3">
      <c r="A113" s="247"/>
      <c r="B113" s="137" t="s">
        <v>170</v>
      </c>
      <c r="C113" s="162"/>
      <c r="D113" s="357" t="s">
        <v>106</v>
      </c>
      <c r="F113" s="5"/>
      <c r="G113" s="5"/>
    </row>
    <row r="114" spans="1:9" s="12" customFormat="1" x14ac:dyDescent="0.3">
      <c r="A114" s="314"/>
      <c r="B114" s="86" t="s">
        <v>171</v>
      </c>
      <c r="C114" s="355">
        <f>SUM(C8,C50,C80,C94)</f>
        <v>0</v>
      </c>
      <c r="D114" s="315" t="s">
        <v>172</v>
      </c>
      <c r="F114" s="5"/>
      <c r="G114" s="5"/>
    </row>
    <row r="115" spans="1:9" s="12" customFormat="1" ht="14.5" customHeight="1" x14ac:dyDescent="0.3">
      <c r="A115" s="84">
        <v>5</v>
      </c>
      <c r="B115" s="85" t="s">
        <v>173</v>
      </c>
      <c r="C115" s="356">
        <f>ROUND(SUM(C116:C117),2)</f>
        <v>0</v>
      </c>
      <c r="D115" s="316" t="s">
        <v>174</v>
      </c>
      <c r="F115" s="387" t="s">
        <v>257</v>
      </c>
      <c r="G115" s="387"/>
      <c r="H115" s="387"/>
      <c r="I115" s="387"/>
    </row>
    <row r="116" spans="1:9" s="12" customFormat="1" ht="39" x14ac:dyDescent="0.3">
      <c r="A116" s="247"/>
      <c r="B116" s="137"/>
      <c r="C116" s="162"/>
      <c r="D116" s="360" t="s">
        <v>176</v>
      </c>
      <c r="F116" s="388" t="s">
        <v>258</v>
      </c>
      <c r="G116" s="388"/>
      <c r="H116" s="388"/>
      <c r="I116" s="388"/>
    </row>
    <row r="117" spans="1:9" s="12" customFormat="1" ht="14.5" customHeight="1" x14ac:dyDescent="0.3">
      <c r="A117" s="248"/>
      <c r="B117" s="137"/>
      <c r="C117" s="162"/>
      <c r="D117" s="357" t="s">
        <v>36</v>
      </c>
      <c r="F117" s="389"/>
      <c r="G117" s="389"/>
      <c r="H117" s="389"/>
      <c r="I117" s="389"/>
    </row>
    <row r="118" spans="1:9" s="12" customFormat="1" x14ac:dyDescent="0.3">
      <c r="A118" s="367"/>
      <c r="B118" s="85" t="s">
        <v>15</v>
      </c>
      <c r="C118" s="354">
        <f>C114+C115</f>
        <v>0</v>
      </c>
      <c r="D118" s="361" t="s">
        <v>15</v>
      </c>
      <c r="F118" s="5"/>
      <c r="G118" s="5"/>
    </row>
    <row r="119" spans="1:9" s="12" customFormat="1" ht="14.5" hidden="1" customHeight="1" x14ac:dyDescent="0.3">
      <c r="A119" s="333"/>
      <c r="B119" s="196" t="s">
        <v>177</v>
      </c>
      <c r="C119" s="362">
        <f>'[2]A-PCQ'!C32</f>
        <v>0</v>
      </c>
      <c r="D119" s="366" t="s">
        <v>178</v>
      </c>
      <c r="F119" s="5"/>
      <c r="G119" s="5"/>
    </row>
    <row r="120" spans="1:9" s="12" customFormat="1" hidden="1" x14ac:dyDescent="0.3">
      <c r="A120" s="367"/>
      <c r="B120" s="317" t="s">
        <v>179</v>
      </c>
      <c r="C120" s="363">
        <f>IFERROR(ROUND(C115/C114,4),0)</f>
        <v>0</v>
      </c>
      <c r="D120" s="364" t="s">
        <v>180</v>
      </c>
      <c r="F120" s="5" t="s">
        <v>265</v>
      </c>
      <c r="G120" s="5"/>
    </row>
    <row r="121" spans="1:9" s="12" customFormat="1" ht="14.5" hidden="1" customHeight="1" x14ac:dyDescent="0.3">
      <c r="A121" s="365"/>
      <c r="B121" s="194" t="s">
        <v>182</v>
      </c>
      <c r="C121" s="368">
        <f>C119-C118</f>
        <v>0</v>
      </c>
      <c r="D121" s="369" t="s">
        <v>183</v>
      </c>
      <c r="F121" s="5"/>
      <c r="G121" s="5"/>
    </row>
    <row r="123" spans="1:9" x14ac:dyDescent="0.35">
      <c r="B123" s="334" t="s">
        <v>259</v>
      </c>
    </row>
    <row r="124" spans="1:9" ht="9" customHeight="1" x14ac:dyDescent="0.35"/>
    <row r="125" spans="1:9" x14ac:dyDescent="0.35">
      <c r="B125" s="349" t="s">
        <v>191</v>
      </c>
      <c r="C125" s="382"/>
      <c r="D125" s="382"/>
    </row>
    <row r="126" spans="1:9" x14ac:dyDescent="0.35">
      <c r="B126" s="349" t="s">
        <v>192</v>
      </c>
      <c r="C126" s="382"/>
      <c r="D126" s="382"/>
    </row>
  </sheetData>
  <sheetProtection algorithmName="SHA-512" hashValue="7TzRoblGK42f7hUQq7y9aCdjbQk9p/GQFbt/qrl85X+68akinxD8PqqodfS3+BfzoB1YCbvYzBLx5Vh1JZO4oQ==" saltValue="CPUQpQtIM+a6YI1l6rATdg==" spinCount="100000" sheet="1" formatCells="0" insertRows="0" selectLockedCells="1"/>
  <mergeCells count="18">
    <mergeCell ref="C126:D126"/>
    <mergeCell ref="A7:B7"/>
    <mergeCell ref="F7:I7"/>
    <mergeCell ref="F9:I9"/>
    <mergeCell ref="F51:I51"/>
    <mergeCell ref="F81:I81"/>
    <mergeCell ref="F94:I94"/>
    <mergeCell ref="F95:I95"/>
    <mergeCell ref="F108:I108"/>
    <mergeCell ref="F115:I115"/>
    <mergeCell ref="F116:I117"/>
    <mergeCell ref="C125:D125"/>
    <mergeCell ref="B6:C6"/>
    <mergeCell ref="A1:D1"/>
    <mergeCell ref="F1:I3"/>
    <mergeCell ref="A2:D2"/>
    <mergeCell ref="A3:D3"/>
    <mergeCell ref="F5:I5"/>
  </mergeCells>
  <conditionalFormatting sqref="C120">
    <cfRule type="expression" dxfId="3" priority="2">
      <formula>#REF!&gt;O5</formula>
    </cfRule>
  </conditionalFormatting>
  <conditionalFormatting sqref="C121">
    <cfRule type="cellIs" dxfId="2" priority="1" operator="notEqual">
      <formula>0</formula>
    </cfRule>
  </conditionalFormatting>
  <dataValidations count="1">
    <dataValidation type="decimal" operator="greaterThanOrEqual" allowBlank="1" showInputMessage="1" showErrorMessage="1" sqref="C10:C117" xr:uid="{3D5DE409-2D8E-46C0-B74E-21E60726D0F3}">
      <formula1>0</formula1>
    </dataValidation>
  </dataValidations>
  <printOptions horizontalCentered="1"/>
  <pageMargins left="0.5" right="0.5" top="0.5" bottom="0.5" header="0.3" footer="0.25"/>
  <pageSetup scale="76" fitToWidth="2" orientation="portrait" r:id="rId1"/>
  <headerFooter>
    <oddHeader>&amp;R&amp;10page &amp;P</oddHeader>
    <oddFooter>&amp;L&amp;"-,Italic"&amp;10&amp;D&amp;R&amp;"-,Italic"&amp;10p.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V192"/>
  <sheetViews>
    <sheetView zoomScale="130" zoomScaleNormal="130" workbookViewId="0">
      <selection activeCell="B6" sqref="B6"/>
    </sheetView>
  </sheetViews>
  <sheetFormatPr defaultRowHeight="14.5" x14ac:dyDescent="0.35"/>
  <cols>
    <col min="1" max="1" width="29.453125" customWidth="1"/>
    <col min="2" max="2" width="16.54296875" customWidth="1"/>
    <col min="3" max="3" width="28.81640625" customWidth="1"/>
    <col min="4" max="4" width="17.26953125" customWidth="1"/>
    <col min="5" max="5" width="21.54296875" style="48" customWidth="1"/>
    <col min="6" max="6" width="8.54296875" style="48" customWidth="1"/>
    <col min="7" max="22" width="9.1796875" style="48"/>
  </cols>
  <sheetData>
    <row r="1" spans="1:22" ht="18.5" x14ac:dyDescent="0.45">
      <c r="A1" s="390" t="s">
        <v>194</v>
      </c>
      <c r="B1" s="391"/>
      <c r="C1" s="391"/>
      <c r="D1" s="392"/>
    </row>
    <row r="2" spans="1:22" ht="50.25" customHeight="1" x14ac:dyDescent="0.35">
      <c r="A2" s="393" t="s">
        <v>195</v>
      </c>
      <c r="B2" s="394"/>
      <c r="C2" s="394"/>
      <c r="D2" s="395"/>
    </row>
    <row r="3" spans="1:22" ht="13.5" customHeight="1" thickBot="1" x14ac:dyDescent="0.4">
      <c r="A3" s="274" t="s">
        <v>196</v>
      </c>
      <c r="B3" s="275"/>
      <c r="C3" s="275"/>
      <c r="D3" s="276"/>
    </row>
    <row r="4" spans="1:22" ht="15" thickBot="1" x14ac:dyDescent="0.4">
      <c r="A4" s="111" t="s">
        <v>197</v>
      </c>
      <c r="B4" s="112">
        <v>0</v>
      </c>
      <c r="C4" s="111" t="s">
        <v>198</v>
      </c>
      <c r="D4" s="112"/>
      <c r="E4" s="128" t="s">
        <v>199</v>
      </c>
      <c r="F4" s="127"/>
    </row>
    <row r="5" spans="1:22" ht="6.75" customHeight="1" x14ac:dyDescent="0.35">
      <c r="A5" s="101"/>
      <c r="B5" s="102"/>
      <c r="C5" s="101"/>
      <c r="D5" s="102"/>
    </row>
    <row r="6" spans="1:22" x14ac:dyDescent="0.35">
      <c r="A6" s="101" t="s">
        <v>200</v>
      </c>
      <c r="B6" s="126">
        <v>0</v>
      </c>
      <c r="C6" s="101" t="s">
        <v>200</v>
      </c>
      <c r="D6" s="126">
        <v>0</v>
      </c>
    </row>
    <row r="7" spans="1:22" x14ac:dyDescent="0.35">
      <c r="A7" s="101" t="s">
        <v>201</v>
      </c>
      <c r="B7" s="126">
        <v>0</v>
      </c>
      <c r="C7" s="101" t="s">
        <v>201</v>
      </c>
      <c r="D7" s="126">
        <v>0</v>
      </c>
    </row>
    <row r="8" spans="1:22" ht="5.25" customHeight="1" x14ac:dyDescent="0.35">
      <c r="A8" s="101"/>
      <c r="B8" s="102"/>
      <c r="C8" s="101"/>
      <c r="D8" s="102"/>
    </row>
    <row r="9" spans="1:22" s="27" customFormat="1" x14ac:dyDescent="0.35">
      <c r="A9" s="104" t="s">
        <v>202</v>
      </c>
      <c r="B9" s="107">
        <f>B4-B6-B7</f>
        <v>0</v>
      </c>
      <c r="C9" s="104"/>
      <c r="D9" s="107">
        <f>D4-D6-D7</f>
        <v>0</v>
      </c>
      <c r="E9" s="100"/>
      <c r="F9" s="100"/>
      <c r="G9" s="100"/>
      <c r="H9" s="100"/>
      <c r="I9" s="100"/>
      <c r="J9" s="100"/>
      <c r="K9" s="100"/>
      <c r="L9" s="100"/>
      <c r="M9" s="100"/>
      <c r="N9" s="100"/>
      <c r="O9" s="100"/>
      <c r="P9" s="100"/>
      <c r="Q9" s="100"/>
      <c r="R9" s="100"/>
      <c r="S9" s="100"/>
      <c r="T9" s="100"/>
      <c r="U9" s="100"/>
      <c r="V9" s="100"/>
    </row>
    <row r="10" spans="1:22" ht="18" customHeight="1" thickBot="1" x14ac:dyDescent="0.4">
      <c r="A10" s="122" t="s">
        <v>203</v>
      </c>
      <c r="B10" s="121"/>
      <c r="C10" s="113"/>
      <c r="D10" s="121"/>
    </row>
    <row r="11" spans="1:22" ht="6" customHeight="1" thickBot="1" x14ac:dyDescent="0.4">
      <c r="A11" s="101"/>
      <c r="B11" s="105"/>
      <c r="C11" s="103"/>
      <c r="D11" s="106"/>
    </row>
    <row r="12" spans="1:22" ht="15" thickBot="1" x14ac:dyDescent="0.4">
      <c r="A12" s="108" t="s">
        <v>204</v>
      </c>
      <c r="B12" s="109">
        <f>IFERROR(ROUND(B7/B6,4),0)</f>
        <v>0</v>
      </c>
      <c r="C12" s="114"/>
      <c r="D12" s="110">
        <f>IFERROR(ROUND(D7/D6,4),0)</f>
        <v>0</v>
      </c>
      <c r="E12" s="129" t="s">
        <v>205</v>
      </c>
      <c r="F12" s="130">
        <f>'B-Budget'!O9</f>
        <v>0.1</v>
      </c>
    </row>
    <row r="13" spans="1:22" ht="15" thickBot="1" x14ac:dyDescent="0.4">
      <c r="A13" s="117" t="s">
        <v>206</v>
      </c>
      <c r="B13" s="118"/>
      <c r="C13" s="119"/>
      <c r="D13" s="120"/>
    </row>
    <row r="14" spans="1:22" x14ac:dyDescent="0.35">
      <c r="A14" s="277"/>
      <c r="B14" s="278"/>
      <c r="C14" s="48"/>
      <c r="D14" s="278"/>
    </row>
    <row r="15" spans="1:22" x14ac:dyDescent="0.35">
      <c r="A15" s="48"/>
      <c r="B15" s="278"/>
      <c r="C15" s="48"/>
      <c r="D15" s="278"/>
    </row>
    <row r="16" spans="1:22" x14ac:dyDescent="0.35">
      <c r="A16" s="48"/>
      <c r="B16" s="48"/>
      <c r="C16" s="48"/>
      <c r="D16" s="99"/>
    </row>
    <row r="17" spans="1:4" x14ac:dyDescent="0.35">
      <c r="A17" s="48"/>
      <c r="B17" s="48"/>
      <c r="C17" s="48"/>
      <c r="D17" s="48"/>
    </row>
    <row r="18" spans="1:4" x14ac:dyDescent="0.35">
      <c r="A18" s="48"/>
      <c r="B18" s="48"/>
      <c r="C18" s="48"/>
      <c r="D18" s="48"/>
    </row>
    <row r="19" spans="1:4" x14ac:dyDescent="0.35">
      <c r="A19" s="48"/>
      <c r="B19" s="48"/>
      <c r="C19" s="48"/>
      <c r="D19" s="48"/>
    </row>
    <row r="20" spans="1:4" x14ac:dyDescent="0.35">
      <c r="A20" s="48"/>
      <c r="B20" s="48"/>
      <c r="C20" s="48"/>
      <c r="D20" s="48"/>
    </row>
    <row r="21" spans="1:4" x14ac:dyDescent="0.35">
      <c r="A21" s="48"/>
      <c r="B21" s="48"/>
      <c r="C21" s="48"/>
      <c r="D21" s="48"/>
    </row>
    <row r="22" spans="1:4" x14ac:dyDescent="0.35">
      <c r="A22" s="48"/>
      <c r="B22" s="48"/>
      <c r="C22" s="48"/>
      <c r="D22" s="48"/>
    </row>
    <row r="23" spans="1:4" x14ac:dyDescent="0.35">
      <c r="A23" s="48"/>
      <c r="B23" s="48"/>
      <c r="C23" s="48"/>
      <c r="D23" s="48"/>
    </row>
    <row r="24" spans="1:4" x14ac:dyDescent="0.35">
      <c r="A24" s="48"/>
      <c r="B24" s="48"/>
      <c r="C24" s="48"/>
      <c r="D24" s="48"/>
    </row>
    <row r="25" spans="1:4" x14ac:dyDescent="0.35">
      <c r="A25" s="48"/>
      <c r="B25" s="48"/>
      <c r="C25" s="48"/>
      <c r="D25" s="48"/>
    </row>
    <row r="26" spans="1:4" x14ac:dyDescent="0.35">
      <c r="A26" s="48"/>
      <c r="B26" s="48"/>
      <c r="C26" s="48"/>
      <c r="D26" s="48"/>
    </row>
    <row r="27" spans="1:4" x14ac:dyDescent="0.35">
      <c r="A27" s="48"/>
      <c r="B27" s="48"/>
      <c r="C27" s="48"/>
      <c r="D27" s="48"/>
    </row>
    <row r="28" spans="1:4" x14ac:dyDescent="0.35">
      <c r="A28" s="48"/>
      <c r="B28" s="48"/>
      <c r="C28" s="48"/>
      <c r="D28" s="48"/>
    </row>
    <row r="29" spans="1:4" x14ac:dyDescent="0.35">
      <c r="A29" s="48"/>
      <c r="B29" s="48"/>
      <c r="C29" s="48"/>
      <c r="D29" s="48"/>
    </row>
    <row r="30" spans="1:4" x14ac:dyDescent="0.35">
      <c r="A30" s="48"/>
      <c r="B30" s="48"/>
      <c r="C30" s="48"/>
      <c r="D30" s="48"/>
    </row>
    <row r="31" spans="1:4" x14ac:dyDescent="0.35">
      <c r="A31" s="48"/>
      <c r="B31" s="48"/>
      <c r="C31" s="48"/>
      <c r="D31" s="48"/>
    </row>
    <row r="32" spans="1:4" x14ac:dyDescent="0.35">
      <c r="A32" s="48"/>
      <c r="B32" s="48"/>
      <c r="C32" s="48"/>
      <c r="D32" s="48"/>
    </row>
    <row r="33" spans="1:4" x14ac:dyDescent="0.35">
      <c r="A33" s="48"/>
      <c r="B33" s="48"/>
      <c r="C33" s="48"/>
      <c r="D33" s="48"/>
    </row>
    <row r="34" spans="1:4" x14ac:dyDescent="0.35">
      <c r="A34" s="48"/>
      <c r="B34" s="48"/>
      <c r="C34" s="48"/>
      <c r="D34" s="48"/>
    </row>
    <row r="35" spans="1:4" x14ac:dyDescent="0.35">
      <c r="A35" s="48"/>
      <c r="B35" s="48"/>
      <c r="C35" s="48"/>
      <c r="D35" s="48"/>
    </row>
    <row r="36" spans="1:4" x14ac:dyDescent="0.35">
      <c r="A36" s="48"/>
      <c r="B36" s="48"/>
      <c r="C36" s="48"/>
      <c r="D36" s="48"/>
    </row>
    <row r="37" spans="1:4" x14ac:dyDescent="0.35">
      <c r="A37" s="48"/>
      <c r="B37" s="48"/>
      <c r="C37" s="48"/>
      <c r="D37" s="48"/>
    </row>
    <row r="38" spans="1:4" x14ac:dyDescent="0.35">
      <c r="A38" s="48"/>
      <c r="B38" s="48"/>
      <c r="C38" s="48"/>
      <c r="D38" s="48"/>
    </row>
    <row r="39" spans="1:4" x14ac:dyDescent="0.35">
      <c r="A39" s="48"/>
      <c r="B39" s="48"/>
      <c r="C39" s="48"/>
      <c r="D39" s="48"/>
    </row>
    <row r="40" spans="1:4" x14ac:dyDescent="0.35">
      <c r="A40" s="48"/>
      <c r="B40" s="48"/>
      <c r="C40" s="48"/>
      <c r="D40" s="48"/>
    </row>
    <row r="41" spans="1:4" x14ac:dyDescent="0.35">
      <c r="A41" s="48"/>
      <c r="B41" s="48"/>
      <c r="C41" s="48"/>
      <c r="D41" s="48"/>
    </row>
    <row r="42" spans="1:4" x14ac:dyDescent="0.35">
      <c r="A42" s="48"/>
      <c r="B42" s="48"/>
      <c r="C42" s="48"/>
      <c r="D42" s="48"/>
    </row>
    <row r="43" spans="1:4" x14ac:dyDescent="0.35">
      <c r="A43" s="48"/>
      <c r="B43" s="48"/>
      <c r="C43" s="48"/>
      <c r="D43" s="48"/>
    </row>
    <row r="44" spans="1:4" x14ac:dyDescent="0.35">
      <c r="A44" s="48"/>
      <c r="B44" s="48"/>
      <c r="C44" s="48"/>
      <c r="D44" s="48"/>
    </row>
    <row r="45" spans="1:4" x14ac:dyDescent="0.35">
      <c r="A45" s="48"/>
      <c r="B45" s="48"/>
      <c r="C45" s="48"/>
      <c r="D45" s="48"/>
    </row>
    <row r="46" spans="1:4" x14ac:dyDescent="0.35">
      <c r="A46" s="48"/>
      <c r="B46" s="48"/>
      <c r="C46" s="48"/>
      <c r="D46" s="48"/>
    </row>
    <row r="47" spans="1:4" x14ac:dyDescent="0.35">
      <c r="A47" s="48"/>
      <c r="B47" s="48"/>
      <c r="C47" s="48"/>
      <c r="D47" s="48"/>
    </row>
    <row r="48" spans="1:4" x14ac:dyDescent="0.35">
      <c r="A48" s="48"/>
      <c r="B48" s="48"/>
      <c r="C48" s="48"/>
      <c r="D48" s="48"/>
    </row>
    <row r="49" spans="1:4" x14ac:dyDescent="0.35">
      <c r="A49" s="48"/>
      <c r="B49" s="48"/>
      <c r="C49" s="48"/>
      <c r="D49" s="48"/>
    </row>
    <row r="50" spans="1:4" x14ac:dyDescent="0.35">
      <c r="A50" s="48"/>
      <c r="B50" s="48"/>
      <c r="C50" s="48"/>
      <c r="D50" s="48"/>
    </row>
    <row r="51" spans="1:4" x14ac:dyDescent="0.35">
      <c r="A51" s="48"/>
      <c r="B51" s="48"/>
      <c r="C51" s="48"/>
      <c r="D51" s="48"/>
    </row>
    <row r="52" spans="1:4" x14ac:dyDescent="0.35">
      <c r="A52" s="48"/>
      <c r="B52" s="48"/>
      <c r="C52" s="48"/>
      <c r="D52" s="48"/>
    </row>
    <row r="53" spans="1:4" x14ac:dyDescent="0.35">
      <c r="A53" s="48"/>
      <c r="B53" s="48"/>
      <c r="C53" s="48"/>
      <c r="D53" s="48"/>
    </row>
    <row r="54" spans="1:4" x14ac:dyDescent="0.35">
      <c r="A54" s="48"/>
      <c r="B54" s="48"/>
      <c r="C54" s="48"/>
      <c r="D54" s="48"/>
    </row>
    <row r="55" spans="1:4" x14ac:dyDescent="0.35">
      <c r="A55" s="48"/>
      <c r="B55" s="48"/>
      <c r="C55" s="48"/>
      <c r="D55" s="48"/>
    </row>
    <row r="56" spans="1:4" x14ac:dyDescent="0.35">
      <c r="A56" s="48"/>
      <c r="B56" s="48"/>
      <c r="C56" s="48"/>
      <c r="D56" s="48"/>
    </row>
    <row r="57" spans="1:4" x14ac:dyDescent="0.35">
      <c r="A57" s="48"/>
      <c r="B57" s="48"/>
      <c r="C57" s="48"/>
      <c r="D57" s="48"/>
    </row>
    <row r="58" spans="1:4" x14ac:dyDescent="0.35">
      <c r="A58" s="48"/>
      <c r="B58" s="48"/>
      <c r="C58" s="48"/>
      <c r="D58" s="48"/>
    </row>
    <row r="59" spans="1:4" x14ac:dyDescent="0.35">
      <c r="A59" s="48"/>
      <c r="B59" s="48"/>
      <c r="C59" s="48"/>
      <c r="D59" s="48"/>
    </row>
    <row r="60" spans="1:4" x14ac:dyDescent="0.35">
      <c r="A60" s="48"/>
      <c r="B60" s="48"/>
      <c r="C60" s="48"/>
      <c r="D60" s="48"/>
    </row>
    <row r="61" spans="1:4" x14ac:dyDescent="0.35">
      <c r="A61" s="48"/>
      <c r="B61" s="48"/>
      <c r="C61" s="48"/>
      <c r="D61" s="48"/>
    </row>
    <row r="62" spans="1:4" x14ac:dyDescent="0.35">
      <c r="A62" s="48"/>
      <c r="B62" s="48"/>
      <c r="C62" s="48"/>
      <c r="D62" s="48"/>
    </row>
    <row r="63" spans="1:4" x14ac:dyDescent="0.35">
      <c r="A63" s="48"/>
      <c r="B63" s="48"/>
      <c r="C63" s="48"/>
      <c r="D63" s="48"/>
    </row>
    <row r="64" spans="1:4" x14ac:dyDescent="0.35">
      <c r="A64" s="48"/>
      <c r="B64" s="48"/>
      <c r="C64" s="48"/>
      <c r="D64" s="48"/>
    </row>
    <row r="65" spans="1:4" x14ac:dyDescent="0.35">
      <c r="A65" s="48"/>
      <c r="B65" s="48"/>
      <c r="C65" s="48"/>
      <c r="D65" s="48"/>
    </row>
    <row r="66" spans="1:4" x14ac:dyDescent="0.35">
      <c r="A66" s="48"/>
      <c r="B66" s="48"/>
      <c r="C66" s="48"/>
      <c r="D66" s="48"/>
    </row>
    <row r="67" spans="1:4" x14ac:dyDescent="0.35">
      <c r="A67" s="48"/>
      <c r="B67" s="48"/>
      <c r="C67" s="48"/>
      <c r="D67" s="48"/>
    </row>
    <row r="68" spans="1:4" x14ac:dyDescent="0.35">
      <c r="A68" s="48"/>
      <c r="B68" s="48"/>
      <c r="C68" s="48"/>
      <c r="D68" s="48"/>
    </row>
    <row r="69" spans="1:4" x14ac:dyDescent="0.35">
      <c r="A69" s="48"/>
      <c r="B69" s="48"/>
      <c r="C69" s="48"/>
      <c r="D69" s="48"/>
    </row>
    <row r="70" spans="1:4" x14ac:dyDescent="0.35">
      <c r="A70" s="48"/>
      <c r="B70" s="48"/>
      <c r="C70" s="48"/>
      <c r="D70" s="48"/>
    </row>
    <row r="71" spans="1:4" x14ac:dyDescent="0.35">
      <c r="A71" s="48"/>
      <c r="B71" s="48"/>
      <c r="C71" s="48"/>
      <c r="D71" s="48"/>
    </row>
    <row r="72" spans="1:4" x14ac:dyDescent="0.35">
      <c r="A72" s="48"/>
      <c r="B72" s="48"/>
      <c r="C72" s="48"/>
      <c r="D72" s="48"/>
    </row>
    <row r="73" spans="1:4" x14ac:dyDescent="0.35">
      <c r="A73" s="48"/>
      <c r="B73" s="48"/>
      <c r="C73" s="48"/>
      <c r="D73" s="48"/>
    </row>
    <row r="74" spans="1:4" x14ac:dyDescent="0.35">
      <c r="A74" s="48"/>
      <c r="B74" s="48"/>
      <c r="C74" s="48"/>
      <c r="D74" s="48"/>
    </row>
    <row r="75" spans="1:4" x14ac:dyDescent="0.35">
      <c r="A75" s="48"/>
      <c r="B75" s="48"/>
      <c r="C75" s="48"/>
      <c r="D75" s="48"/>
    </row>
    <row r="76" spans="1:4" x14ac:dyDescent="0.35">
      <c r="A76" s="48"/>
      <c r="B76" s="48"/>
      <c r="C76" s="48"/>
      <c r="D76" s="48"/>
    </row>
    <row r="77" spans="1:4" x14ac:dyDescent="0.35">
      <c r="A77" s="48"/>
      <c r="B77" s="48"/>
      <c r="C77" s="48"/>
      <c r="D77" s="48"/>
    </row>
    <row r="78" spans="1:4" x14ac:dyDescent="0.35">
      <c r="A78" s="48"/>
      <c r="B78" s="48"/>
      <c r="C78" s="48"/>
      <c r="D78" s="48"/>
    </row>
    <row r="79" spans="1:4" x14ac:dyDescent="0.35">
      <c r="A79" s="48"/>
      <c r="B79" s="48"/>
      <c r="C79" s="48"/>
      <c r="D79" s="48"/>
    </row>
    <row r="80" spans="1:4" x14ac:dyDescent="0.35">
      <c r="A80" s="48"/>
      <c r="B80" s="48"/>
      <c r="C80" s="48"/>
      <c r="D80" s="48"/>
    </row>
    <row r="81" spans="1:4" x14ac:dyDescent="0.35">
      <c r="A81" s="48"/>
      <c r="B81" s="48"/>
      <c r="C81" s="48"/>
      <c r="D81" s="48"/>
    </row>
    <row r="82" spans="1:4" x14ac:dyDescent="0.35">
      <c r="A82" s="48"/>
      <c r="B82" s="48"/>
      <c r="C82" s="48"/>
      <c r="D82" s="48"/>
    </row>
    <row r="83" spans="1:4" x14ac:dyDescent="0.35">
      <c r="A83" s="48"/>
      <c r="B83" s="48"/>
      <c r="C83" s="48"/>
      <c r="D83" s="48"/>
    </row>
    <row r="84" spans="1:4" x14ac:dyDescent="0.35">
      <c r="A84" s="48"/>
      <c r="B84" s="48"/>
      <c r="C84" s="48"/>
      <c r="D84" s="48"/>
    </row>
    <row r="85" spans="1:4" x14ac:dyDescent="0.35">
      <c r="A85" s="48"/>
      <c r="B85" s="48"/>
      <c r="C85" s="48"/>
      <c r="D85" s="48"/>
    </row>
    <row r="86" spans="1:4" x14ac:dyDescent="0.35">
      <c r="A86" s="48"/>
      <c r="B86" s="48"/>
      <c r="C86" s="48"/>
      <c r="D86" s="48"/>
    </row>
    <row r="87" spans="1:4" x14ac:dyDescent="0.35">
      <c r="A87" s="48"/>
      <c r="B87" s="48"/>
      <c r="C87" s="48"/>
      <c r="D87" s="48"/>
    </row>
    <row r="88" spans="1:4" x14ac:dyDescent="0.35">
      <c r="A88" s="48"/>
      <c r="B88" s="48"/>
      <c r="C88" s="48"/>
      <c r="D88" s="48"/>
    </row>
    <row r="89" spans="1:4" x14ac:dyDescent="0.35">
      <c r="A89" s="48"/>
      <c r="B89" s="48"/>
      <c r="C89" s="48"/>
      <c r="D89" s="48"/>
    </row>
    <row r="90" spans="1:4" x14ac:dyDescent="0.35">
      <c r="A90" s="48"/>
      <c r="B90" s="48"/>
      <c r="C90" s="48"/>
      <c r="D90" s="48"/>
    </row>
    <row r="91" spans="1:4" x14ac:dyDescent="0.35">
      <c r="A91" s="48"/>
      <c r="B91" s="48"/>
      <c r="C91" s="48"/>
      <c r="D91" s="48"/>
    </row>
    <row r="92" spans="1:4" x14ac:dyDescent="0.35">
      <c r="A92" s="48"/>
      <c r="B92" s="48"/>
      <c r="C92" s="48"/>
      <c r="D92" s="48"/>
    </row>
    <row r="93" spans="1:4" x14ac:dyDescent="0.35">
      <c r="A93" s="48"/>
      <c r="B93" s="48"/>
      <c r="C93" s="48"/>
      <c r="D93" s="48"/>
    </row>
    <row r="94" spans="1:4" x14ac:dyDescent="0.35">
      <c r="A94" s="48"/>
      <c r="B94" s="48"/>
      <c r="C94" s="48"/>
      <c r="D94" s="48"/>
    </row>
    <row r="95" spans="1:4" x14ac:dyDescent="0.35">
      <c r="A95" s="48"/>
      <c r="B95" s="48"/>
      <c r="C95" s="48"/>
      <c r="D95" s="48"/>
    </row>
    <row r="96" spans="1:4" x14ac:dyDescent="0.35">
      <c r="A96" s="48"/>
      <c r="B96" s="48"/>
      <c r="C96" s="48"/>
      <c r="D96" s="48"/>
    </row>
    <row r="97" spans="1:4" x14ac:dyDescent="0.35">
      <c r="A97" s="48"/>
      <c r="B97" s="48"/>
      <c r="C97" s="48"/>
      <c r="D97" s="48"/>
    </row>
    <row r="98" spans="1:4" x14ac:dyDescent="0.35">
      <c r="A98" s="48"/>
      <c r="B98" s="48"/>
      <c r="C98" s="48"/>
      <c r="D98" s="48"/>
    </row>
    <row r="99" spans="1:4" x14ac:dyDescent="0.35">
      <c r="A99" s="48"/>
      <c r="B99" s="48"/>
      <c r="C99" s="48"/>
      <c r="D99" s="48"/>
    </row>
    <row r="100" spans="1:4" x14ac:dyDescent="0.35">
      <c r="A100" s="48"/>
      <c r="B100" s="48"/>
      <c r="C100" s="48"/>
      <c r="D100" s="48"/>
    </row>
    <row r="101" spans="1:4" x14ac:dyDescent="0.35">
      <c r="A101" s="48"/>
      <c r="B101" s="48"/>
      <c r="C101" s="48"/>
      <c r="D101" s="48"/>
    </row>
    <row r="102" spans="1:4" x14ac:dyDescent="0.35">
      <c r="A102" s="48"/>
      <c r="B102" s="48"/>
      <c r="C102" s="48"/>
      <c r="D102" s="48"/>
    </row>
    <row r="103" spans="1:4" x14ac:dyDescent="0.35">
      <c r="A103" s="48"/>
      <c r="B103" s="48"/>
      <c r="C103" s="48"/>
      <c r="D103" s="48"/>
    </row>
    <row r="104" spans="1:4" x14ac:dyDescent="0.35">
      <c r="A104" s="48"/>
      <c r="B104" s="48"/>
      <c r="C104" s="48"/>
      <c r="D104" s="48"/>
    </row>
    <row r="105" spans="1:4" x14ac:dyDescent="0.35">
      <c r="A105" s="48"/>
      <c r="B105" s="48"/>
      <c r="C105" s="48"/>
      <c r="D105" s="48"/>
    </row>
    <row r="106" spans="1:4" x14ac:dyDescent="0.35">
      <c r="A106" s="48"/>
      <c r="B106" s="48"/>
      <c r="C106" s="48"/>
      <c r="D106" s="48"/>
    </row>
    <row r="107" spans="1:4" x14ac:dyDescent="0.35">
      <c r="A107" s="48"/>
      <c r="B107" s="48"/>
      <c r="C107" s="48"/>
      <c r="D107" s="48"/>
    </row>
    <row r="108" spans="1:4" x14ac:dyDescent="0.35">
      <c r="A108" s="48"/>
      <c r="B108" s="48"/>
      <c r="C108" s="48"/>
      <c r="D108" s="48"/>
    </row>
    <row r="109" spans="1:4" x14ac:dyDescent="0.35">
      <c r="A109" s="48"/>
      <c r="B109" s="48"/>
      <c r="C109" s="48"/>
      <c r="D109" s="48"/>
    </row>
    <row r="110" spans="1:4" x14ac:dyDescent="0.35">
      <c r="A110" s="48"/>
      <c r="B110" s="48"/>
      <c r="C110" s="48"/>
      <c r="D110" s="48"/>
    </row>
    <row r="111" spans="1:4" x14ac:dyDescent="0.35">
      <c r="A111" s="48"/>
      <c r="B111" s="48"/>
      <c r="C111" s="48"/>
      <c r="D111" s="48"/>
    </row>
    <row r="112" spans="1:4" x14ac:dyDescent="0.35">
      <c r="A112" s="48"/>
      <c r="B112" s="48"/>
      <c r="C112" s="48"/>
      <c r="D112" s="48"/>
    </row>
    <row r="113" spans="1:4" x14ac:dyDescent="0.35">
      <c r="A113" s="48"/>
      <c r="B113" s="48"/>
      <c r="C113" s="48"/>
      <c r="D113" s="48"/>
    </row>
    <row r="114" spans="1:4" x14ac:dyDescent="0.35">
      <c r="A114" s="48"/>
      <c r="B114" s="48"/>
      <c r="C114" s="48"/>
      <c r="D114" s="48"/>
    </row>
    <row r="115" spans="1:4" x14ac:dyDescent="0.35">
      <c r="A115" s="48"/>
      <c r="B115" s="48"/>
      <c r="C115" s="48"/>
      <c r="D115" s="48"/>
    </row>
    <row r="116" spans="1:4" x14ac:dyDescent="0.35">
      <c r="A116" s="48"/>
      <c r="B116" s="48"/>
      <c r="C116" s="48"/>
      <c r="D116" s="48"/>
    </row>
    <row r="117" spans="1:4" x14ac:dyDescent="0.35">
      <c r="A117" s="48"/>
      <c r="B117" s="48"/>
      <c r="C117" s="48"/>
      <c r="D117" s="48"/>
    </row>
    <row r="118" spans="1:4" x14ac:dyDescent="0.35">
      <c r="A118" s="48"/>
      <c r="B118" s="48"/>
      <c r="C118" s="48"/>
      <c r="D118" s="48"/>
    </row>
    <row r="119" spans="1:4" x14ac:dyDescent="0.35">
      <c r="A119" s="48"/>
      <c r="B119" s="48"/>
      <c r="C119" s="48"/>
      <c r="D119" s="48"/>
    </row>
    <row r="120" spans="1:4" x14ac:dyDescent="0.35">
      <c r="A120" s="48"/>
      <c r="B120" s="48"/>
      <c r="C120" s="48"/>
      <c r="D120" s="48"/>
    </row>
    <row r="121" spans="1:4" x14ac:dyDescent="0.35">
      <c r="A121" s="48"/>
      <c r="B121" s="48"/>
      <c r="C121" s="48"/>
      <c r="D121" s="48"/>
    </row>
    <row r="122" spans="1:4" x14ac:dyDescent="0.35">
      <c r="A122" s="48"/>
      <c r="B122" s="48"/>
      <c r="C122" s="48"/>
      <c r="D122" s="48"/>
    </row>
    <row r="123" spans="1:4" x14ac:dyDescent="0.35">
      <c r="A123" s="48"/>
      <c r="B123" s="48"/>
      <c r="C123" s="48"/>
      <c r="D123" s="48"/>
    </row>
    <row r="124" spans="1:4" x14ac:dyDescent="0.35">
      <c r="A124" s="48"/>
      <c r="B124" s="48"/>
      <c r="C124" s="48"/>
      <c r="D124" s="48"/>
    </row>
    <row r="125" spans="1:4" x14ac:dyDescent="0.35">
      <c r="A125" s="48"/>
      <c r="B125" s="48"/>
      <c r="C125" s="48"/>
      <c r="D125" s="48"/>
    </row>
    <row r="126" spans="1:4" x14ac:dyDescent="0.35">
      <c r="A126" s="48"/>
      <c r="B126" s="48"/>
      <c r="C126" s="48"/>
      <c r="D126" s="48"/>
    </row>
    <row r="127" spans="1:4" x14ac:dyDescent="0.35">
      <c r="A127" s="48"/>
      <c r="B127" s="48"/>
      <c r="C127" s="48"/>
      <c r="D127" s="48"/>
    </row>
    <row r="128" spans="1:4" x14ac:dyDescent="0.35">
      <c r="A128" s="48"/>
      <c r="B128" s="48"/>
      <c r="C128" s="48"/>
      <c r="D128" s="48"/>
    </row>
    <row r="129" spans="1:4" x14ac:dyDescent="0.35">
      <c r="A129" s="48"/>
      <c r="B129" s="48"/>
      <c r="C129" s="48"/>
      <c r="D129" s="48"/>
    </row>
    <row r="130" spans="1:4" x14ac:dyDescent="0.35">
      <c r="A130" s="48"/>
      <c r="B130" s="48"/>
      <c r="C130" s="48"/>
      <c r="D130" s="48"/>
    </row>
    <row r="131" spans="1:4" x14ac:dyDescent="0.35">
      <c r="A131" s="48"/>
      <c r="B131" s="48"/>
      <c r="C131" s="48"/>
      <c r="D131" s="48"/>
    </row>
    <row r="132" spans="1:4" x14ac:dyDescent="0.35">
      <c r="A132" s="48"/>
      <c r="B132" s="48"/>
      <c r="C132" s="48"/>
      <c r="D132" s="48"/>
    </row>
    <row r="133" spans="1:4" x14ac:dyDescent="0.35">
      <c r="A133" s="48"/>
      <c r="B133" s="48"/>
      <c r="C133" s="48"/>
      <c r="D133" s="48"/>
    </row>
    <row r="134" spans="1:4" x14ac:dyDescent="0.35">
      <c r="A134" s="48"/>
      <c r="B134" s="48"/>
      <c r="C134" s="48"/>
      <c r="D134" s="48"/>
    </row>
    <row r="135" spans="1:4" x14ac:dyDescent="0.35">
      <c r="A135" s="48"/>
      <c r="B135" s="48"/>
      <c r="C135" s="48"/>
      <c r="D135" s="48"/>
    </row>
    <row r="136" spans="1:4" x14ac:dyDescent="0.35">
      <c r="A136" s="48"/>
      <c r="B136" s="48"/>
      <c r="C136" s="48"/>
      <c r="D136" s="48"/>
    </row>
    <row r="137" spans="1:4" x14ac:dyDescent="0.35">
      <c r="A137" s="48"/>
      <c r="B137" s="48"/>
      <c r="C137" s="48"/>
      <c r="D137" s="48"/>
    </row>
    <row r="138" spans="1:4" x14ac:dyDescent="0.35">
      <c r="A138" s="48"/>
      <c r="B138" s="48"/>
      <c r="C138" s="48"/>
      <c r="D138" s="48"/>
    </row>
    <row r="139" spans="1:4" x14ac:dyDescent="0.35">
      <c r="A139" s="48"/>
      <c r="B139" s="48"/>
      <c r="C139" s="48"/>
      <c r="D139" s="48"/>
    </row>
    <row r="140" spans="1:4" x14ac:dyDescent="0.35">
      <c r="A140" s="48"/>
      <c r="B140" s="48"/>
      <c r="C140" s="48"/>
      <c r="D140" s="48"/>
    </row>
    <row r="141" spans="1:4" x14ac:dyDescent="0.35">
      <c r="A141" s="48"/>
      <c r="B141" s="48"/>
      <c r="C141" s="48"/>
      <c r="D141" s="48"/>
    </row>
    <row r="142" spans="1:4" x14ac:dyDescent="0.35">
      <c r="A142" s="48"/>
      <c r="B142" s="48"/>
      <c r="C142" s="48"/>
      <c r="D142" s="48"/>
    </row>
    <row r="143" spans="1:4" x14ac:dyDescent="0.35">
      <c r="A143" s="48"/>
      <c r="B143" s="48"/>
      <c r="C143" s="48"/>
      <c r="D143" s="48"/>
    </row>
    <row r="144" spans="1:4" x14ac:dyDescent="0.35">
      <c r="A144" s="48"/>
      <c r="B144" s="48"/>
      <c r="C144" s="48"/>
      <c r="D144" s="48"/>
    </row>
    <row r="145" spans="1:4" x14ac:dyDescent="0.35">
      <c r="A145" s="48"/>
      <c r="B145" s="48"/>
      <c r="C145" s="48"/>
      <c r="D145" s="48"/>
    </row>
    <row r="146" spans="1:4" x14ac:dyDescent="0.35">
      <c r="A146" s="48"/>
      <c r="B146" s="48"/>
      <c r="C146" s="48"/>
      <c r="D146" s="48"/>
    </row>
    <row r="147" spans="1:4" x14ac:dyDescent="0.35">
      <c r="A147" s="48"/>
      <c r="B147" s="48"/>
      <c r="C147" s="48"/>
      <c r="D147" s="48"/>
    </row>
    <row r="148" spans="1:4" x14ac:dyDescent="0.35">
      <c r="A148" s="48"/>
      <c r="B148" s="48"/>
      <c r="C148" s="48"/>
      <c r="D148" s="48"/>
    </row>
    <row r="149" spans="1:4" x14ac:dyDescent="0.35">
      <c r="A149" s="48"/>
      <c r="B149" s="48"/>
      <c r="C149" s="48"/>
      <c r="D149" s="48"/>
    </row>
    <row r="150" spans="1:4" x14ac:dyDescent="0.35">
      <c r="A150" s="48"/>
      <c r="B150" s="48"/>
      <c r="C150" s="48"/>
      <c r="D150" s="48"/>
    </row>
    <row r="151" spans="1:4" x14ac:dyDescent="0.35">
      <c r="A151" s="48"/>
      <c r="B151" s="48"/>
      <c r="C151" s="48"/>
      <c r="D151" s="48"/>
    </row>
    <row r="152" spans="1:4" x14ac:dyDescent="0.35">
      <c r="A152" s="48"/>
      <c r="B152" s="48"/>
      <c r="C152" s="48"/>
      <c r="D152" s="48"/>
    </row>
    <row r="153" spans="1:4" x14ac:dyDescent="0.35">
      <c r="A153" s="48"/>
      <c r="B153" s="48"/>
      <c r="C153" s="48"/>
      <c r="D153" s="48"/>
    </row>
    <row r="154" spans="1:4" x14ac:dyDescent="0.35">
      <c r="A154" s="48"/>
      <c r="B154" s="48"/>
      <c r="C154" s="48"/>
      <c r="D154" s="48"/>
    </row>
    <row r="155" spans="1:4" x14ac:dyDescent="0.35">
      <c r="A155" s="48"/>
      <c r="B155" s="48"/>
      <c r="C155" s="48"/>
      <c r="D155" s="48"/>
    </row>
    <row r="156" spans="1:4" x14ac:dyDescent="0.35">
      <c r="A156" s="48"/>
      <c r="B156" s="48"/>
      <c r="C156" s="48"/>
      <c r="D156" s="48"/>
    </row>
    <row r="157" spans="1:4" x14ac:dyDescent="0.35">
      <c r="A157" s="48"/>
      <c r="B157" s="48"/>
      <c r="C157" s="48"/>
      <c r="D157" s="48"/>
    </row>
    <row r="158" spans="1:4" x14ac:dyDescent="0.35">
      <c r="A158" s="48"/>
      <c r="B158" s="48"/>
      <c r="C158" s="48"/>
      <c r="D158" s="48"/>
    </row>
    <row r="159" spans="1:4" x14ac:dyDescent="0.35">
      <c r="A159" s="48"/>
      <c r="B159" s="48"/>
      <c r="C159" s="48"/>
      <c r="D159" s="48"/>
    </row>
    <row r="160" spans="1:4" x14ac:dyDescent="0.35">
      <c r="A160" s="48"/>
      <c r="B160" s="48"/>
      <c r="C160" s="48"/>
      <c r="D160" s="48"/>
    </row>
    <row r="161" spans="1:4" x14ac:dyDescent="0.35">
      <c r="A161" s="48"/>
      <c r="B161" s="48"/>
      <c r="C161" s="48"/>
      <c r="D161" s="48"/>
    </row>
    <row r="162" spans="1:4" x14ac:dyDescent="0.35">
      <c r="A162" s="48"/>
      <c r="B162" s="48"/>
      <c r="C162" s="48"/>
      <c r="D162" s="48"/>
    </row>
    <row r="163" spans="1:4" x14ac:dyDescent="0.35">
      <c r="A163" s="48"/>
      <c r="B163" s="48"/>
      <c r="C163" s="48"/>
      <c r="D163" s="48"/>
    </row>
    <row r="164" spans="1:4" x14ac:dyDescent="0.35">
      <c r="A164" s="48"/>
      <c r="B164" s="48"/>
      <c r="C164" s="48"/>
      <c r="D164" s="48"/>
    </row>
    <row r="165" spans="1:4" x14ac:dyDescent="0.35">
      <c r="A165" s="48"/>
      <c r="B165" s="48"/>
      <c r="C165" s="48"/>
      <c r="D165" s="48"/>
    </row>
    <row r="166" spans="1:4" x14ac:dyDescent="0.35">
      <c r="A166" s="48"/>
      <c r="B166" s="48"/>
      <c r="C166" s="48"/>
      <c r="D166" s="48"/>
    </row>
    <row r="167" spans="1:4" x14ac:dyDescent="0.35">
      <c r="A167" s="48"/>
      <c r="B167" s="48"/>
      <c r="C167" s="48"/>
      <c r="D167" s="48"/>
    </row>
    <row r="168" spans="1:4" x14ac:dyDescent="0.35">
      <c r="A168" s="48"/>
      <c r="B168" s="48"/>
      <c r="C168" s="48"/>
      <c r="D168" s="48"/>
    </row>
    <row r="169" spans="1:4" x14ac:dyDescent="0.35">
      <c r="A169" s="48"/>
      <c r="B169" s="48"/>
      <c r="C169" s="48"/>
      <c r="D169" s="48"/>
    </row>
    <row r="170" spans="1:4" x14ac:dyDescent="0.35">
      <c r="A170" s="48"/>
      <c r="B170" s="48"/>
      <c r="C170" s="48"/>
      <c r="D170" s="48"/>
    </row>
    <row r="171" spans="1:4" x14ac:dyDescent="0.35">
      <c r="A171" s="48"/>
      <c r="B171" s="48"/>
      <c r="C171" s="48"/>
      <c r="D171" s="48"/>
    </row>
    <row r="172" spans="1:4" x14ac:dyDescent="0.35">
      <c r="A172" s="48"/>
      <c r="B172" s="48"/>
      <c r="C172" s="48"/>
      <c r="D172" s="48"/>
    </row>
    <row r="173" spans="1:4" x14ac:dyDescent="0.35">
      <c r="A173" s="48"/>
      <c r="B173" s="48"/>
      <c r="C173" s="48"/>
      <c r="D173" s="48"/>
    </row>
    <row r="174" spans="1:4" x14ac:dyDescent="0.35">
      <c r="A174" s="48"/>
      <c r="B174" s="48"/>
      <c r="C174" s="48"/>
      <c r="D174" s="48"/>
    </row>
    <row r="175" spans="1:4" x14ac:dyDescent="0.35">
      <c r="A175" s="48"/>
      <c r="B175" s="48"/>
      <c r="C175" s="48"/>
      <c r="D175" s="48"/>
    </row>
    <row r="176" spans="1:4" x14ac:dyDescent="0.35">
      <c r="A176" s="48"/>
      <c r="B176" s="48"/>
      <c r="C176" s="48"/>
      <c r="D176" s="48"/>
    </row>
    <row r="177" spans="1:4" x14ac:dyDescent="0.35">
      <c r="A177" s="48"/>
      <c r="B177" s="48"/>
      <c r="C177" s="48"/>
      <c r="D177" s="48"/>
    </row>
    <row r="178" spans="1:4" x14ac:dyDescent="0.35">
      <c r="A178" s="48"/>
      <c r="B178" s="48"/>
      <c r="C178" s="48"/>
      <c r="D178" s="48"/>
    </row>
    <row r="179" spans="1:4" x14ac:dyDescent="0.35">
      <c r="A179" s="48"/>
      <c r="B179" s="48"/>
      <c r="C179" s="48"/>
      <c r="D179" s="48"/>
    </row>
    <row r="180" spans="1:4" x14ac:dyDescent="0.35">
      <c r="A180" s="48"/>
      <c r="B180" s="48"/>
      <c r="C180" s="48"/>
      <c r="D180" s="48"/>
    </row>
    <row r="181" spans="1:4" x14ac:dyDescent="0.35">
      <c r="A181" s="48"/>
      <c r="B181" s="48"/>
      <c r="C181" s="48"/>
      <c r="D181" s="48"/>
    </row>
    <row r="182" spans="1:4" x14ac:dyDescent="0.35">
      <c r="A182" s="48"/>
      <c r="B182" s="48"/>
      <c r="C182" s="48"/>
      <c r="D182" s="48"/>
    </row>
    <row r="183" spans="1:4" x14ac:dyDescent="0.35">
      <c r="A183" s="48"/>
      <c r="B183" s="48"/>
      <c r="C183" s="48"/>
      <c r="D183" s="48"/>
    </row>
    <row r="184" spans="1:4" x14ac:dyDescent="0.35">
      <c r="A184" s="48"/>
      <c r="B184" s="48"/>
      <c r="C184" s="48"/>
      <c r="D184" s="48"/>
    </row>
    <row r="185" spans="1:4" x14ac:dyDescent="0.35">
      <c r="A185" s="48"/>
      <c r="B185" s="48"/>
      <c r="C185" s="48"/>
      <c r="D185" s="48"/>
    </row>
    <row r="186" spans="1:4" x14ac:dyDescent="0.35">
      <c r="A186" s="48"/>
      <c r="B186" s="48"/>
      <c r="C186" s="48"/>
      <c r="D186" s="48"/>
    </row>
    <row r="187" spans="1:4" x14ac:dyDescent="0.35">
      <c r="A187" s="48"/>
      <c r="B187" s="48"/>
      <c r="C187" s="48"/>
      <c r="D187" s="48"/>
    </row>
    <row r="188" spans="1:4" x14ac:dyDescent="0.35">
      <c r="A188" s="48"/>
      <c r="B188" s="48"/>
      <c r="C188" s="48"/>
      <c r="D188" s="48"/>
    </row>
    <row r="189" spans="1:4" x14ac:dyDescent="0.35">
      <c r="A189" s="48"/>
      <c r="B189" s="48"/>
      <c r="C189" s="48"/>
      <c r="D189" s="48"/>
    </row>
    <row r="190" spans="1:4" x14ac:dyDescent="0.35">
      <c r="A190" s="48"/>
      <c r="B190" s="48"/>
      <c r="C190" s="48"/>
      <c r="D190" s="48"/>
    </row>
    <row r="191" spans="1:4" x14ac:dyDescent="0.35">
      <c r="A191" s="48"/>
      <c r="B191" s="48"/>
      <c r="C191" s="48"/>
      <c r="D191" s="48"/>
    </row>
    <row r="192" spans="1:4" x14ac:dyDescent="0.35">
      <c r="A192" s="48"/>
      <c r="B192" s="48"/>
      <c r="C192" s="48"/>
      <c r="D192" s="48"/>
    </row>
  </sheetData>
  <sheetProtection algorithmName="SHA-512" hashValue="eIjARjOU270TKdlI59mog/WBvsmWXpOsImWo6eR8ZOLWrwEe6BVtTV0H/TMuMTn70DZ8PKKEimDK52riuo6sgQ==" saltValue="2/jn+UsSQqjB3TmTTTZt6w==" spinCount="100000" sheet="1" formatColumns="0" formatRows="0" selectLockedCells="1"/>
  <mergeCells count="2">
    <mergeCell ref="A1:D1"/>
    <mergeCell ref="A2:D2"/>
  </mergeCells>
  <conditionalFormatting sqref="B9 D9">
    <cfRule type="cellIs" dxfId="1" priority="2" operator="lessThan">
      <formula>0</formula>
    </cfRule>
  </conditionalFormatting>
  <conditionalFormatting sqref="B12 D12">
    <cfRule type="cellIs" dxfId="0" priority="22" operator="greaterThan">
      <formula>$F$12</formula>
    </cfRule>
  </conditionalFormatting>
  <dataValidations count="1">
    <dataValidation type="decimal" operator="greaterThanOrEqual" allowBlank="1" showInputMessage="1" showErrorMessage="1" sqref="B6:B7 D6:D7" xr:uid="{00000000-0002-0000-0500-000000000000}">
      <formula1>0</formula1>
    </dataValidation>
  </dataValidations>
  <hyperlinks>
    <hyperlink ref="A3" r:id="rId1" xr:uid="{00000000-0004-0000-0500-000000000000}"/>
  </hyperlinks>
  <pageMargins left="0.7" right="0.7" top="0.75" bottom="0.75" header="0.3" footer="0.3"/>
  <pageSetup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J14"/>
  <sheetViews>
    <sheetView zoomScaleNormal="100" workbookViewId="0">
      <selection activeCell="A4" sqref="A4:G4"/>
    </sheetView>
  </sheetViews>
  <sheetFormatPr defaultRowHeight="14.5" x14ac:dyDescent="0.35"/>
  <cols>
    <col min="1" max="1" width="66.54296875" customWidth="1"/>
    <col min="2" max="2" width="30.7265625" customWidth="1"/>
    <col min="3" max="3" width="4" customWidth="1"/>
    <col min="4" max="4" width="23.453125" customWidth="1"/>
    <col min="5" max="5" width="15.1796875" customWidth="1"/>
    <col min="7" max="7" width="15.1796875" customWidth="1"/>
  </cols>
  <sheetData>
    <row r="1" spans="1:10" ht="35.15" customHeight="1" thickBot="1" x14ac:dyDescent="0.5">
      <c r="A1" s="396" t="s">
        <v>207</v>
      </c>
      <c r="B1" s="397"/>
      <c r="C1" s="397"/>
      <c r="D1" s="397"/>
      <c r="E1" s="397"/>
      <c r="F1" s="397"/>
      <c r="G1" s="398"/>
      <c r="H1" s="37"/>
      <c r="I1" s="37"/>
      <c r="J1" s="37"/>
    </row>
    <row r="2" spans="1:10" s="37" customFormat="1" ht="16" thickBot="1" x14ac:dyDescent="0.4">
      <c r="A2" s="40" t="e">
        <f>#REF!</f>
        <v>#REF!</v>
      </c>
      <c r="B2" s="38" t="e">
        <f>#REF!</f>
        <v>#REF!</v>
      </c>
      <c r="C2" s="38"/>
      <c r="D2" s="38"/>
      <c r="E2" s="38"/>
      <c r="F2" s="38"/>
      <c r="G2" s="39"/>
    </row>
    <row r="3" spans="1:10" ht="9" customHeight="1" thickBot="1" x14ac:dyDescent="0.4"/>
    <row r="4" spans="1:10" ht="32.15" customHeight="1" thickBot="1" x14ac:dyDescent="0.4">
      <c r="A4" s="399" t="s">
        <v>208</v>
      </c>
      <c r="B4" s="400"/>
      <c r="C4" s="400"/>
      <c r="D4" s="400"/>
      <c r="E4" s="400"/>
      <c r="F4" s="400"/>
      <c r="G4" s="401"/>
    </row>
    <row r="5" spans="1:10" ht="7.5" customHeight="1" thickBot="1" x14ac:dyDescent="0.4"/>
    <row r="6" spans="1:10" x14ac:dyDescent="0.35">
      <c r="A6" s="23" t="s">
        <v>209</v>
      </c>
      <c r="B6" s="29" t="e">
        <f>#REF!</f>
        <v>#REF!</v>
      </c>
      <c r="D6" s="402" t="s">
        <v>210</v>
      </c>
      <c r="E6" s="403"/>
      <c r="F6" s="403"/>
      <c r="G6" s="404"/>
    </row>
    <row r="7" spans="1:10" x14ac:dyDescent="0.35">
      <c r="A7" s="24" t="s">
        <v>211</v>
      </c>
      <c r="B7" s="30" t="e">
        <f>#REF!</f>
        <v>#REF!</v>
      </c>
      <c r="D7" s="405"/>
      <c r="E7" s="406"/>
      <c r="F7" s="406"/>
      <c r="G7" s="407"/>
    </row>
    <row r="8" spans="1:10" x14ac:dyDescent="0.35">
      <c r="A8" s="24" t="s">
        <v>212</v>
      </c>
      <c r="B8" s="28" t="e">
        <f>#REF!</f>
        <v>#REF!</v>
      </c>
      <c r="D8" s="405"/>
      <c r="E8" s="406"/>
      <c r="F8" s="406"/>
      <c r="G8" s="407"/>
    </row>
    <row r="9" spans="1:10" x14ac:dyDescent="0.35">
      <c r="A9" s="24" t="s">
        <v>213</v>
      </c>
      <c r="B9" s="34" t="e">
        <f>#REF!</f>
        <v>#REF!</v>
      </c>
      <c r="D9" s="405"/>
      <c r="E9" s="406"/>
      <c r="F9" s="406"/>
      <c r="G9" s="407"/>
    </row>
    <row r="10" spans="1:10" x14ac:dyDescent="0.35">
      <c r="A10" s="31" t="s">
        <v>214</v>
      </c>
      <c r="B10" s="33" t="e">
        <f>#REF!</f>
        <v>#REF!</v>
      </c>
      <c r="D10" s="405"/>
      <c r="E10" s="406"/>
      <c r="F10" s="406"/>
      <c r="G10" s="407"/>
    </row>
    <row r="11" spans="1:10" x14ac:dyDescent="0.35">
      <c r="A11" s="24" t="s">
        <v>215</v>
      </c>
      <c r="B11" s="32" t="e">
        <f>#REF!</f>
        <v>#REF!</v>
      </c>
      <c r="D11" s="405"/>
      <c r="E11" s="406"/>
      <c r="F11" s="406"/>
      <c r="G11" s="407"/>
    </row>
    <row r="12" spans="1:10" x14ac:dyDescent="0.35">
      <c r="A12" s="24" t="s">
        <v>216</v>
      </c>
      <c r="B12" s="32" t="e">
        <f>#REF!</f>
        <v>#REF!</v>
      </c>
      <c r="D12" s="405"/>
      <c r="E12" s="406"/>
      <c r="F12" s="406"/>
      <c r="G12" s="407"/>
    </row>
    <row r="13" spans="1:10" ht="15" thickBot="1" x14ac:dyDescent="0.4">
      <c r="A13" s="25" t="s">
        <v>217</v>
      </c>
      <c r="B13" s="26" t="str">
        <f>IFERROR(ROUND(B11*B12,1),"")</f>
        <v/>
      </c>
      <c r="D13" s="408"/>
      <c r="E13" s="409"/>
      <c r="F13" s="409"/>
      <c r="G13" s="410"/>
    </row>
    <row r="14" spans="1:10" ht="16.5" customHeight="1" x14ac:dyDescent="0.35">
      <c r="A14" s="270" t="s">
        <v>218</v>
      </c>
      <c r="B14" s="271" t="e">
        <f>#REF!</f>
        <v>#REF!</v>
      </c>
    </row>
  </sheetData>
  <mergeCells count="3">
    <mergeCell ref="A1:G1"/>
    <mergeCell ref="A4:G4"/>
    <mergeCell ref="D6:G13"/>
  </mergeCell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327AF123C5CF4C95DF337475B6057E" ma:contentTypeVersion="26" ma:contentTypeDescription="Create a new document." ma:contentTypeScope="" ma:versionID="e045d47c088d55c5d5ddf103332137e1">
  <xsd:schema xmlns:xsd="http://www.w3.org/2001/XMLSchema" xmlns:xs="http://www.w3.org/2001/XMLSchema" xmlns:p="http://schemas.microsoft.com/office/2006/metadata/properties" xmlns:ns1="http://schemas.microsoft.com/sharepoint/v3" xmlns:ns2="a8449884-ca19-4986-97e3-f0bf2a8ef76b" xmlns:ns3="de62dbcc-0640-4051-8190-b5355d1d5d6f" targetNamespace="http://schemas.microsoft.com/office/2006/metadata/properties" ma:root="true" ma:fieldsID="b4c9e8a1cd47b54e7a3a0ad0fa34c98b" ns1:_="" ns2:_="" ns3:_="">
    <xsd:import namespace="http://schemas.microsoft.com/sharepoint/v3"/>
    <xsd:import namespace="a8449884-ca19-4986-97e3-f0bf2a8ef76b"/>
    <xsd:import namespace="de62dbcc-0640-4051-8190-b5355d1d5d6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1:_ip_UnifiedCompliancePolicyProperties" minOccurs="0"/>
                <xsd:element ref="ns1:_ip_UnifiedCompliancePolicyUIAction" minOccurs="0"/>
                <xsd:element ref="ns3:TIme" minOccurs="0"/>
                <xsd:element ref="ns3:MediaLengthInSeconds" minOccurs="0"/>
                <xsd:element ref="ns3:lcf76f155ced4ddcb4097134ff3c332f" minOccurs="0"/>
                <xsd:element ref="ns2:TaxCatchAll" minOccurs="0"/>
                <xsd:element ref="ns3:Order0" minOccurs="0"/>
                <xsd:element ref="ns3:Preview" minOccurs="0"/>
                <xsd:element ref="ns3:MediaServiceObjectDetectorVersions" minOccurs="0"/>
                <xsd:element ref="ns3:Notes" minOccurs="0"/>
                <xsd:element ref="ns3:MediaServiceSearchProperties" minOccurs="0"/>
                <xsd:element ref="ns3:Ta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449884-ca19-4986-97e3-f0bf2a8ef76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6ef988e0-d123-4b69-9e92-32fad98f444b}" ma:internalName="TaxCatchAll" ma:showField="CatchAllData" ma:web="a8449884-ca19-4986-97e3-f0bf2a8ef76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2dbcc-0640-4051-8190-b5355d1d5d6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TIme" ma:index="22" nillable="true" ma:displayName="TIme" ma:format="DateTime" ma:internalName="TIme">
      <xsd:simpleType>
        <xsd:restriction base="dms:DateTime"/>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076a962-c882-4ed1-bf01-18ad4d134383" ma:termSetId="09814cd3-568e-fe90-9814-8d621ff8fb84" ma:anchorId="fba54fb3-c3e1-fe81-a776-ca4b69148c4d" ma:open="true" ma:isKeyword="false">
      <xsd:complexType>
        <xsd:sequence>
          <xsd:element ref="pc:Terms" minOccurs="0" maxOccurs="1"/>
        </xsd:sequence>
      </xsd:complexType>
    </xsd:element>
    <xsd:element name="Order0" ma:index="27" nillable="true" ma:displayName="Order" ma:format="Dropdown" ma:internalName="Order0" ma:percentage="FALSE">
      <xsd:simpleType>
        <xsd:restriction base="dms:Number"/>
      </xsd:simpleType>
    </xsd:element>
    <xsd:element name="Preview" ma:index="28" nillable="true" ma:displayName="Preview" ma:format="Thumbnail" ma:internalName="Preview">
      <xsd:simpleType>
        <xsd:restriction base="dms:Unknow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Notes" ma:index="30" nillable="true" ma:displayName="Notes" ma:format="Dropdown" ma:internalName="Notes">
      <xsd:simpleType>
        <xsd:restriction base="dms:Text">
          <xsd:maxLength value="255"/>
        </xsd:restriction>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Tag" ma:index="32" nillable="true" ma:displayName="Tag" ma:format="Dropdown" ma:internalName="Tag">
      <xsd:simpleType>
        <xsd:restriction base="dms:Choice">
          <xsd:enumeration value="1:1"/>
          <xsd:enumeration value="Info Only"/>
          <xsd:enumeration value="Admin Wor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D8206A-AE46-4DE1-9763-D8D3127226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449884-ca19-4986-97e3-f0bf2a8ef76b"/>
    <ds:schemaRef ds:uri="de62dbcc-0640-4051-8190-b5355d1d5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DAC4B8-94C1-4D73-9409-B0819EF9ED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Sheet1</vt:lpstr>
      <vt:lpstr>Instructions</vt:lpstr>
      <vt:lpstr>B-Budget</vt:lpstr>
      <vt:lpstr>2024 StartUp Budg Prop</vt:lpstr>
      <vt:lpstr>C-Rescue</vt:lpstr>
      <vt:lpstr>D-PCQsupp</vt:lpstr>
      <vt:lpstr>'2024 StartUp Budg Prop'!Print_Area</vt:lpstr>
      <vt:lpstr>'B-Budget'!Print_Area</vt:lpstr>
      <vt:lpstr>Instructions!Print_Area</vt:lpstr>
      <vt:lpstr>'2024 StartUp Budg Prop'!Print_Titles</vt:lpstr>
      <vt:lpstr>'B-Budget'!Print_Titles</vt:lpstr>
    </vt:vector>
  </TitlesOfParts>
  <Manager/>
  <Company>Department of Early Learning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Toolson, Rene (DEL)</dc:creator>
  <cp:keywords/>
  <dc:description/>
  <cp:lastModifiedBy>Toolson, Rene (DCYF)</cp:lastModifiedBy>
  <cp:revision/>
  <cp:lastPrinted>2024-10-01T01:13:44Z</cp:lastPrinted>
  <dcterms:created xsi:type="dcterms:W3CDTF">2017-01-31T20:40:25Z</dcterms:created>
  <dcterms:modified xsi:type="dcterms:W3CDTF">2024-10-04T20:29:03Z</dcterms:modified>
  <cp:category/>
  <cp:contentStatus/>
</cp:coreProperties>
</file>